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<sst xmlns="http://schemas.openxmlformats.org/spreadsheetml/2006/main" count="548" uniqueCount="339">
  <si>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</si>
  <si>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</si>
  <si>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</si>
  <si>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</si>
  <si>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</si>
  <si>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</si>
  <si>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</si>
  <si>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</si>
  <si>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</si>
  <si>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</si>
  <si>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</si>
  <si>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</si>
  <si>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</si>
  <si>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</si>
  <si>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</si>
  <si>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</si>
  <si>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</si>
  <si>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</si>
  <si>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</si>
  <si>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</si>
  <si>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</si>
  <si>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</si>
  <si>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</si>
  <si>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</si>
  <si>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</si>
  <si>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</si>
  <si>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</si>
  <si>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</si>
  <si>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</si>
  <si>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</si>
  <si>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</si>
  <si>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</si>
  <si>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</si>
  <si>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</si>
  <si>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</si>
  <si>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</si>
  <si>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</si>
  <si>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</si>
  <si>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</si>
  <si>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</si>
  <si>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</si>
  <si>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</si>
  <si>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</si>
  <si>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</si>
  <si>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</si>
  <si>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</si>
  <si>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</si>
  <si>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</si>
  <si>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</si>
  <si>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</si>
  <si>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</si>
  <si>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</si>
  <si>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</si>
  <si>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</si>
  <si>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</si>
  <si>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</si>
  <si>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</si>
  <si>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</si>
  <si>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</si>
  <si>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</si>
  <si>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</si>
  <si>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</si>
  <si>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</si>
  <si>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</si>
  <si>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</si>
  <si>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</si>
  <si>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</si>
  <si>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</si>
  <si>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</si>
  <si>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</si>
  <si>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</si>
  <si>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</si>
  <si>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</si>
  <si>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</si>
  <si>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</si>
  <si>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</si>
  <si>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</si>
  <si>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</si>
  <si>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</si>
  <si>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</si>
  <si>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</si>
  <si>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</si>
  <si>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</si>
  <si>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</si>
  <si>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</si>
  <si>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</si>
  <si>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</si>
  <si>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</si>
  <si>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</si>
  <si>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</si>
  <si>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</si>
  <si>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</si>
  <si>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</si>
  <si>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</si>
  <si>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</si>
  <si>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</si>
  <si>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</si>
  <si>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</si>
  <si>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</si>
  <si>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</si>
  <si>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</si>
  <si>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</si>
  <si>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</si>
  <si>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</si>
  <si>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</si>
  <si>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</si>
  <si>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</si>
  <si>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</si>
  <si>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</si>
  <si>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</si>
  <si>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</si>
  <si>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</si>
  <si>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</si>
  <si>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</si>
  <si>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</si>
  <si>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</si>
  <si>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</si>
  <si>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</si>
  <si>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</si>
  <si>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</si>
  <si>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</si>
  <si>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</si>
  <si>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</si>
  <si>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</si>
  <si>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</si>
  <si>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</si>
  <si>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</si>
  <si>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</si>
  <si>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</si>
  <si>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</si>
  <si>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</si>
  <si>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</si>
  <si>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</si>
  <si>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</si>
  <si>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</si>
  <si>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</si>
  <si>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</si>
  <si>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</si>
  <si>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</si>
  <si>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</si>
  <si>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</si>
  <si>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</si>
  <si>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</si>
  <si>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</si>
  <si>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</si>
  <si>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</si>
  <si>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</si>
  <si>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</si>
  <si>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</si>
  <si>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</si>
  <si>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</si>
  <si>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</si>
  <si>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</si>
  <si>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</si>
  <si>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</si>
  <si>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</si>
  <si>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</si>
  <si>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</si>
  <si>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</si>
  <si>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</si>
  <si>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</si>
  <si>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</si>
  <si>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</si>
  <si>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</si>
  <si>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</si>
  <si>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</si>
  <si>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</si>
  <si>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</si>
  <si>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</si>
  <si>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</si>
  <si>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</si>
  <si>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</si>
  <si>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</si>
  <si>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</si>
  <si>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</si>
  <si>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</si>
  <si>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</si>
  <si>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</si>
  <si>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</si>
  <si>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</si>
  <si>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</si>
  <si>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</si>
  <si>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</si>
  <si>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</si>
  <si>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</si>
  <si>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</si>
  <si>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</si>
  <si>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</si>
  <si>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</si>
  <si>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</si>
  <si>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</si>
  <si>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</si>
  <si>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</si>
  <si>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</si>
  <si>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</si>
  <si>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</si>
  <si>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</si>
  <si>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</si>
  <si>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</si>
  <si>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</si>
  <si>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</si>
  <si>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</si>
  <si>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</si>
  <si>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</si>
  <si>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</si>
  <si>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</si>
  <si>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</si>
  <si>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</si>
  <si>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</si>
  <si>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</si>
  <si>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</si>
  <si>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</si>
  <si>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</si>
  <si>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</si>
  <si>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</si>
  <si>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</si>
  <si>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</si>
  <si>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</si>
  <si>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</si>
  <si>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</si>
  <si>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</si>
  <si>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</si>
  <si>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</si>
  <si>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</si>
  <si>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</si>
  <si>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</si>
  <si>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</si>
  <si>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</si>
  <si>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</si>
  <si>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</si>
  <si>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</si>
  <si>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</si>
  <si>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</si>
  <si>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</si>
  <si>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</si>
  <si>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</si>
  <si>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</si>
  <si>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</si>
  <si>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</si>
  <si>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</si>
  <si>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</si>
  <si>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</si>
  <si>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</si>
  <si>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</si>
  <si>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</si>
  <si>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</si>
  <si>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</si>
  <si>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</si>
  <si>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</si>
  <si>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</si>
  <si>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</si>
  <si>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</si>
  <si>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</si>
  <si>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</si>
  <si>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</si>
  <si>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</si>
  <si>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</si>
  <si>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</si>
  <si>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</si>
  <si>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</si>
  <si>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</si>
  <si>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</si>
  <si>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</si>
  <si>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</si>
  <si>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</si>
  <si>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</si>
  <si>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</si>
  <si>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</si>
  <si>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</si>
  <si>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</si>
  <si>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</si>
  <si>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</si>
  <si>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</si>
  <si>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</si>
  <si>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</si>
  <si>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</si>
  <si>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</si>
  <si>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</si>
  <si>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</si>
  <si>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</si>
  <si>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</si>
  <si>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</si>
  <si>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</si>
  <si>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</si>
  <si>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</si>
  <si>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</si>
  <si>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</si>
  <si>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</si>
  <si>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</si>
  <si>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</si>
  <si>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</si>
  <si>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</si>
  <si>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</si>
  <si>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</si>
  <si>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</si>
  <si>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</si>
  <si>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</si>
  <si>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</si>
  <si>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</si>
  <si>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</si>
  <si>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</si>
  <si>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</si>
  <si>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</si>
  <si>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</si>
  <si>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</si>
  <si>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</si>
  <si>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</si>
  <si>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</si>
  <si>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</si>
  <si>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</si>
  <si>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</si>
  <si>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PUB_IP_MA_HMO_Acute_Col 7 (plus any applicable non-comparable add-ons from Cols 8 - 13)</t>
  </si>
  <si>
    <t>PUB_IP_MA_HMO_Acute_Col 14</t>
  </si>
  <si>
    <t>Medicaid                  Managed Care - age 17 and under                  (excludes DME)</t>
  </si>
  <si>
    <t>Medicaid                  Managed Care - age 18 and over                   (excludes DME)</t>
  </si>
  <si>
    <t>PUB_IP_MA_HMO_EU (Col 5)</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</si>
  <si>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</si>
  <si>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</si>
  <si>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</si>
  <si>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</si>
  <si>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</si>
  <si>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</si>
  <si>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</si>
  <si>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</si>
  <si>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</si>
  <si>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</si>
  <si>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</si>
  <si>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</si>
  <si>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PUB_IP_MA_HMO_EU (Col 5a)</t>
  </si>
  <si>
    <t>PUB_IP_MA_HMO_EU (Col 9)</t>
  </si>
  <si>
    <t>PUB_IP_MA_HMO_EU (Col 6) x number of days</t>
  </si>
  <si>
    <t xml:space="preserve">PUB_IP_MA_HMO_EU (Col 8) x number of treatments        </t>
  </si>
  <si>
    <t xml:space="preserve">PUB_IP_MA_FFS_EU_Applicable EU Rate Code (col 1, 7, 8, 10 or 12).  See below for applicable Rate Code key.           </t>
  </si>
  <si>
    <t>PUB_IP_MA_HMO_EU_Applicable EU Rate (col 1, 10, 11, 15 or 18)</t>
  </si>
  <si>
    <t xml:space="preserve">PUB_IP_MA_FFS_EU_Applicable EU ALC Rate Code (col 2, 9, 11 or 13).  See below for applicable Rate Code key)            </t>
  </si>
  <si>
    <t xml:space="preserve">PUB_IP_MA_HMO_EU_Applicable EU ALC Rate Code (col 4, 14, 17 or 21)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</si>
  <si>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</si>
  <si>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 xml:space="preserve">EU Rates: Specialty Hosp </t>
    </r>
    <r>
      <rPr>
        <b/>
        <i/>
        <sz val="10"/>
        <color indexed="18"/>
        <rFont val="Arial"/>
        <family val="2"/>
      </rPr>
      <t>(2947, 2948, 2949, 2959)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</si>
  <si>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t>PUB_IP_MA_HMO_Acute_Col 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</si>
</sst>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4">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right style="thin"/>
      <top/>
      <bottom style="thin"/>
    </border>
    <border>
      <left style="thin"/>
      <right/>
      <top style="thin"/>
      <bottom style="thin"/>
    </border>
    <border>
      <left style="thin"/>
      <right/>
      <top>
        <color indexed="63"/>
      </top>
      <bottom/>
    </border>
    <border>
      <left/>
      <right/>
      <top style="thin"/>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1">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3"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4"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5"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6"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7" fillId="0" borderId="23" xfId="0" applyFont="1" applyBorder="1" applyAlignment="1">
      <alignment/>
    </xf>
    <xf numFmtId="168" fontId="77" fillId="0" borderId="23" xfId="0" applyNumberFormat="1" applyFont="1" applyBorder="1" applyAlignment="1">
      <alignment/>
    </xf>
    <xf numFmtId="0" fontId="78" fillId="0" borderId="23" xfId="0" applyFont="1" applyBorder="1" applyAlignment="1">
      <alignment/>
    </xf>
    <xf numFmtId="168" fontId="78" fillId="0" borderId="23" xfId="0" applyNumberFormat="1" applyFont="1" applyBorder="1" applyAlignment="1">
      <alignment/>
    </xf>
    <xf numFmtId="8" fontId="77" fillId="0" borderId="23" xfId="0" applyNumberFormat="1" applyFont="1" applyBorder="1" applyAlignment="1">
      <alignment/>
    </xf>
    <xf numFmtId="8" fontId="78" fillId="0" borderId="23" xfId="0" applyNumberFormat="1" applyFont="1" applyBorder="1" applyAlignment="1">
      <alignment/>
    </xf>
    <xf numFmtId="7" fontId="77" fillId="0" borderId="23" xfId="0" applyNumberFormat="1" applyFont="1" applyBorder="1" applyAlignment="1">
      <alignment/>
    </xf>
    <xf numFmtId="0" fontId="78" fillId="42" borderId="23" xfId="0" applyFont="1" applyFill="1" applyBorder="1" applyAlignment="1">
      <alignment/>
    </xf>
    <xf numFmtId="0" fontId="0" fillId="0" borderId="23" xfId="0" applyFont="1" applyBorder="1" applyAlignment="1">
      <alignment/>
    </xf>
    <xf numFmtId="0" fontId="77" fillId="0" borderId="23" xfId="0" applyFont="1" applyFill="1" applyBorder="1" applyAlignment="1">
      <alignment/>
    </xf>
    <xf numFmtId="0" fontId="77" fillId="0" borderId="22" xfId="0" applyFont="1" applyFill="1" applyBorder="1" applyAlignment="1">
      <alignment/>
    </xf>
    <xf numFmtId="0" fontId="77" fillId="0" borderId="36" xfId="0" applyFont="1" applyFill="1" applyBorder="1" applyAlignment="1">
      <alignment/>
    </xf>
    <xf numFmtId="0" fontId="0" fillId="0" borderId="36" xfId="0" applyFont="1" applyBorder="1" applyAlignment="1">
      <alignment/>
    </xf>
    <xf numFmtId="8" fontId="77"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3" fillId="0" borderId="23" xfId="0" applyFont="1" applyBorder="1" applyAlignment="1">
      <alignment horizontal="center" vertical="center" wrapText="1"/>
    </xf>
    <xf numFmtId="0" fontId="73"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49" fontId="74" fillId="10" borderId="41" xfId="55" applyNumberFormat="1" applyFont="1" applyFill="1" applyBorder="1" applyAlignment="1">
      <alignment horizontal="right" vertical="top"/>
      <protection/>
    </xf>
    <xf numFmtId="49" fontId="79" fillId="10" borderId="42"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0" fillId="10" borderId="43" xfId="55" applyFont="1" applyFill="1" applyBorder="1" applyAlignment="1">
      <alignment vertical="top" wrapText="1"/>
      <protection/>
    </xf>
    <xf numFmtId="0" fontId="80" fillId="10" borderId="44" xfId="55" applyFont="1" applyFill="1" applyBorder="1" applyAlignment="1">
      <alignment vertical="top" wrapText="1"/>
      <protection/>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0"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4" fillId="10" borderId="46" xfId="0" applyFont="1" applyFill="1" applyBorder="1" applyAlignment="1">
      <alignment horizontal="left" vertical="top" wrapText="1"/>
    </xf>
    <xf numFmtId="0" fontId="74" fillId="10" borderId="47" xfId="0" applyFont="1" applyFill="1" applyBorder="1" applyAlignment="1">
      <alignment horizontal="left" vertical="top" wrapText="1"/>
    </xf>
    <xf numFmtId="0" fontId="75" fillId="37" borderId="45" xfId="0" applyFont="1" applyFill="1" applyBorder="1" applyAlignment="1">
      <alignment horizontal="left"/>
    </xf>
    <xf numFmtId="0" fontId="75" fillId="37" borderId="40" xfId="0" applyFont="1" applyFill="1" applyBorder="1" applyAlignment="1">
      <alignment horizontal="left"/>
    </xf>
    <xf numFmtId="49" fontId="81" fillId="39" borderId="48" xfId="0" applyNumberFormat="1" applyFont="1" applyFill="1" applyBorder="1" applyAlignment="1" quotePrefix="1">
      <alignment horizontal="center" vertical="center" wrapText="1"/>
    </xf>
    <xf numFmtId="49" fontId="81" fillId="39" borderId="49" xfId="0" applyNumberFormat="1" applyFont="1" applyFill="1" applyBorder="1" applyAlignment="1" quotePrefix="1">
      <alignment horizontal="center" vertical="center" wrapText="1"/>
    </xf>
    <xf numFmtId="49" fontId="81" fillId="39" borderId="50" xfId="0" applyNumberFormat="1" applyFont="1" applyFill="1" applyBorder="1" applyAlignment="1" quotePrefix="1">
      <alignment horizontal="center" vertical="center" wrapText="1"/>
    </xf>
    <xf numFmtId="0" fontId="82" fillId="43" borderId="32" xfId="0" applyNumberFormat="1" applyFont="1" applyFill="1" applyBorder="1" applyAlignment="1">
      <alignment horizontal="center" vertical="center" wrapText="1"/>
    </xf>
    <xf numFmtId="0" fontId="82" fillId="43" borderId="43" xfId="0" applyNumberFormat="1" applyFont="1" applyFill="1" applyBorder="1" applyAlignment="1">
      <alignment horizontal="center" vertical="center" wrapText="1"/>
    </xf>
    <xf numFmtId="0" fontId="82"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3"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0" fontId="4" fillId="37" borderId="38" xfId="0" applyFont="1" applyFill="1" applyBorder="1" applyAlignment="1">
      <alignment horizontal="left" wrapText="1"/>
    </xf>
    <xf numFmtId="0" fontId="4" fillId="37" borderId="40" xfId="0" applyFont="1" applyFill="1" applyBorder="1" applyAlignment="1">
      <alignment horizontal="left" wrapText="1"/>
    </xf>
    <xf numFmtId="49" fontId="20" fillId="39" borderId="41"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1" xfId="0" applyFont="1" applyFill="1" applyBorder="1" applyAlignment="1">
      <alignment horizontal="left"/>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left" vertical="center"/>
    </xf>
    <xf numFmtId="0" fontId="15" fillId="0" borderId="57" xfId="0" applyFont="1" applyBorder="1" applyAlignment="1">
      <alignment horizontal="left" vertical="center"/>
    </xf>
    <xf numFmtId="0" fontId="83" fillId="0" borderId="0" xfId="0" applyFont="1" applyAlignment="1">
      <alignment horizontal="left" wrapText="1"/>
    </xf>
    <xf numFmtId="0" fontId="15" fillId="0" borderId="0" xfId="0" applyFont="1" applyAlignment="1">
      <alignment horizontal="center"/>
    </xf>
    <xf numFmtId="0" fontId="15" fillId="0" borderId="0" xfId="0" applyFont="1" applyAlignment="1">
      <alignment horizontal="left" vertical="center" wrapText="1"/>
    </xf>
    <xf numFmtId="0" fontId="15" fillId="0" borderId="0" xfId="0" applyFont="1" applyAlignment="1">
      <alignment horizontal="left"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xf>
    <xf numFmtId="0" fontId="15" fillId="0" borderId="0" xfId="0" applyFont="1" applyAlignment="1">
      <alignment wrapText="1"/>
    </xf>
    <xf numFmtId="0" fontId="15"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N3" sqref="N3"/>
    </sheetView>
  </sheetViews>
  <sheetFormatPr defaultColWidth="8.8515625" defaultRowHeight="12.75"/>
  <cols>
    <col min="1" max="1" width="6.57421875" style="69" customWidth="1"/>
    <col min="2" max="2" width="41.421875" style="68" customWidth="1"/>
    <col min="3" max="3" width="31.8515625" style="27" customWidth="1"/>
    <col min="4" max="4" width="30.8515625" style="27" customWidth="1"/>
    <col min="5" max="16384" width="8.8515625" style="27" customWidth="1"/>
  </cols>
  <sheetData>
    <row r="1" spans="1:4" s="24" customFormat="1" ht="105.75" customHeight="1" thickBot="1">
      <c r="A1" s="20" t="s">
        <v>113</v>
      </c>
      <c r="B1" s="21" t="s">
        <v>24</v>
      </c>
      <c r="C1" s="22" t="s">
        <v>108</v>
      </c>
      <c r="D1" s="23" t="s">
        <v>199</v>
      </c>
    </row>
    <row r="2" spans="1:4" ht="15" customHeight="1">
      <c r="A2" s="167" t="s">
        <v>0</v>
      </c>
      <c r="B2" s="168"/>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1">
      <c r="A8" s="37" t="s">
        <v>35</v>
      </c>
      <c r="B8" s="45" t="s">
        <v>190</v>
      </c>
      <c r="C8" s="35" t="s">
        <v>135</v>
      </c>
      <c r="D8" s="36" t="s">
        <v>311</v>
      </c>
    </row>
    <row r="9" spans="1:4" ht="16.5" customHeight="1">
      <c r="A9" s="37" t="s">
        <v>36</v>
      </c>
      <c r="B9" s="43" t="s">
        <v>89</v>
      </c>
      <c r="C9" s="39" t="s">
        <v>118</v>
      </c>
      <c r="D9" s="40" t="s">
        <v>120</v>
      </c>
    </row>
    <row r="10" spans="1:4" ht="15.75" customHeight="1">
      <c r="A10" s="169" t="s">
        <v>44</v>
      </c>
      <c r="B10" s="170"/>
      <c r="C10" s="46"/>
      <c r="D10" s="47"/>
    </row>
    <row r="11" spans="1:4" ht="17.25" customHeight="1">
      <c r="A11" s="37" t="s">
        <v>40</v>
      </c>
      <c r="B11" s="45" t="s">
        <v>43</v>
      </c>
      <c r="C11" s="48"/>
      <c r="D11" s="49"/>
    </row>
    <row r="12" spans="1:4" ht="25.5">
      <c r="A12" s="50" t="s">
        <v>30</v>
      </c>
      <c r="B12" s="43" t="s">
        <v>74</v>
      </c>
      <c r="C12" s="35" t="s">
        <v>193</v>
      </c>
      <c r="D12" s="36" t="s">
        <v>338</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69" t="s">
        <v>62</v>
      </c>
      <c r="B15" s="170"/>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65" t="s">
        <v>123</v>
      </c>
      <c r="B18" s="166"/>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1" t="s">
        <v>309</v>
      </c>
      <c r="C23" s="171"/>
      <c r="D23" s="172"/>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2020</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24" activePane="bottomRight" state="frozen"/>
      <selection pane="topLeft" activeCell="A1" sqref="A1"/>
      <selection pane="topRight" activeCell="A1" sqref="A1"/>
      <selection pane="bottomLeft" activeCell="A1" sqref="A1"/>
      <selection pane="bottomRight" activeCell="D42" sqref="D42"/>
    </sheetView>
  </sheetViews>
  <sheetFormatPr defaultColWidth="8.8515625" defaultRowHeight="12.75"/>
  <cols>
    <col min="1" max="1" width="7.28125" style="69" customWidth="1"/>
    <col min="2" max="2" width="37.7109375" style="68" customWidth="1"/>
    <col min="3" max="3" width="30.7109375" style="27" customWidth="1"/>
    <col min="4" max="4" width="30.00390625" style="27" customWidth="1"/>
    <col min="5" max="5" width="14.421875" style="27" customWidth="1"/>
    <col min="6" max="16384" width="8.8515625" style="27" customWidth="1"/>
  </cols>
  <sheetData>
    <row r="1" spans="1:4" s="70" customFormat="1" ht="35.25" customHeight="1" thickBot="1">
      <c r="A1" s="175" t="s">
        <v>308</v>
      </c>
      <c r="B1" s="176"/>
      <c r="C1" s="176"/>
      <c r="D1" s="177"/>
    </row>
    <row r="2" spans="1:4" s="24" customFormat="1" ht="108" customHeight="1" thickBot="1">
      <c r="A2" s="95" t="s">
        <v>113</v>
      </c>
      <c r="B2" s="21" t="s">
        <v>24</v>
      </c>
      <c r="C2" s="22" t="s">
        <v>108</v>
      </c>
      <c r="D2" s="23" t="s">
        <v>199</v>
      </c>
    </row>
    <row r="3" spans="1:4" ht="15" customHeight="1">
      <c r="A3" s="173" t="s">
        <v>179</v>
      </c>
      <c r="B3" s="174"/>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78" t="s">
        <v>196</v>
      </c>
      <c r="B9" s="179"/>
      <c r="C9" s="179"/>
      <c r="D9" s="180"/>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5.5">
      <c r="A21" s="81" t="s">
        <v>56</v>
      </c>
      <c r="B21" s="94" t="s">
        <v>174</v>
      </c>
      <c r="C21" s="35" t="s">
        <v>175</v>
      </c>
      <c r="D21" s="36" t="s">
        <v>312</v>
      </c>
    </row>
    <row r="22" spans="1:4" ht="25.5" customHeight="1">
      <c r="A22" s="81" t="s">
        <v>57</v>
      </c>
      <c r="B22" s="38" t="s">
        <v>192</v>
      </c>
      <c r="C22" s="41" t="s">
        <v>176</v>
      </c>
      <c r="D22" s="42" t="str">
        <f>C22</f>
        <v>Line 9 + Line 10</v>
      </c>
    </row>
    <row r="23" spans="1:4" ht="19.5" customHeight="1">
      <c r="A23" s="167" t="s">
        <v>67</v>
      </c>
      <c r="B23" s="168"/>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19.5" customHeight="1">
      <c r="A31" s="81" t="s">
        <v>184</v>
      </c>
      <c r="B31" s="38" t="s">
        <v>75</v>
      </c>
      <c r="C31" s="39" t="s">
        <v>186</v>
      </c>
      <c r="D31" s="40" t="str">
        <f>C31</f>
        <v>Line 16 + Line 17</v>
      </c>
    </row>
    <row r="32" spans="1:4" ht="9.75" customHeight="1">
      <c r="A32" s="54"/>
      <c r="B32" s="55"/>
      <c r="C32" s="56"/>
      <c r="D32" s="57"/>
    </row>
    <row r="33" spans="1:4" ht="16.5" customHeight="1">
      <c r="A33" s="165" t="s">
        <v>123</v>
      </c>
      <c r="B33" s="166"/>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1" t="s">
        <v>309</v>
      </c>
      <c r="C38" s="171"/>
      <c r="D38" s="172"/>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2020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25">
      <selection activeCell="E43" sqref="E43"/>
    </sheetView>
  </sheetViews>
  <sheetFormatPr defaultColWidth="8.8515625" defaultRowHeight="12.75"/>
  <cols>
    <col min="1" max="1" width="6.421875" style="69" customWidth="1"/>
    <col min="2" max="2" width="38.8515625" style="68" customWidth="1"/>
    <col min="3" max="3" width="31.57421875" style="27" customWidth="1"/>
    <col min="4" max="4" width="30.28125" style="27" customWidth="1"/>
    <col min="5" max="16384" width="8.8515625" style="27" customWidth="1"/>
  </cols>
  <sheetData>
    <row r="1" spans="1:4" ht="39" customHeight="1" thickBot="1">
      <c r="A1" s="181" t="s">
        <v>307</v>
      </c>
      <c r="B1" s="182"/>
      <c r="C1" s="182"/>
      <c r="D1" s="183"/>
    </row>
    <row r="2" spans="1:4" ht="121.5" customHeight="1" thickBot="1">
      <c r="A2" s="20" t="s">
        <v>113</v>
      </c>
      <c r="B2" s="21" t="s">
        <v>24</v>
      </c>
      <c r="C2" s="22" t="s">
        <v>108</v>
      </c>
      <c r="D2" s="23" t="s">
        <v>299</v>
      </c>
    </row>
    <row r="3" spans="1:4" ht="15" customHeight="1">
      <c r="A3" s="167" t="s">
        <v>9</v>
      </c>
      <c r="B3" s="168"/>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197</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84" t="s">
        <v>149</v>
      </c>
      <c r="B22" s="185"/>
      <c r="C22" s="185"/>
      <c r="D22" s="186"/>
    </row>
    <row r="23" spans="1:4" ht="18" customHeight="1" thickBot="1">
      <c r="A23" s="187" t="s">
        <v>170</v>
      </c>
      <c r="B23" s="188"/>
      <c r="C23" s="188"/>
      <c r="D23" s="189"/>
    </row>
    <row r="24" spans="1:4" ht="24" customHeight="1">
      <c r="A24" s="169" t="s">
        <v>9</v>
      </c>
      <c r="B24" s="170"/>
      <c r="C24" s="25" t="s">
        <v>25</v>
      </c>
      <c r="D24" s="26" t="s">
        <v>25</v>
      </c>
    </row>
    <row r="25" spans="1:4" ht="38.25">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5">
      <c r="A29" s="165" t="s">
        <v>123</v>
      </c>
      <c r="B29" s="166"/>
      <c r="C29" s="58" t="s">
        <v>25</v>
      </c>
      <c r="D29" s="59" t="s">
        <v>25</v>
      </c>
    </row>
    <row r="30" spans="1:4" ht="25.5">
      <c r="A30" s="60" t="s">
        <v>49</v>
      </c>
      <c r="B30" s="61" t="s">
        <v>191</v>
      </c>
      <c r="C30" s="62" t="s">
        <v>122</v>
      </c>
      <c r="D30" s="63" t="str">
        <f>C30</f>
        <v>4/1/09 Forward ==&gt; 7.04%</v>
      </c>
    </row>
    <row r="31" spans="1:4" ht="12.75">
      <c r="A31" s="60" t="s">
        <v>50</v>
      </c>
      <c r="B31" s="61" t="s">
        <v>53</v>
      </c>
      <c r="C31" s="62" t="s">
        <v>150</v>
      </c>
      <c r="D31" s="63" t="str">
        <f>C31</f>
        <v>Line 10 x Line A</v>
      </c>
    </row>
    <row r="32" spans="1:4" ht="51">
      <c r="A32" s="60" t="s">
        <v>51</v>
      </c>
      <c r="B32" s="61" t="s">
        <v>111</v>
      </c>
      <c r="C32" s="64" t="s">
        <v>151</v>
      </c>
      <c r="D32" s="65" t="str">
        <f>C32</f>
        <v>Line 10</v>
      </c>
    </row>
    <row r="33" spans="1:4" ht="51">
      <c r="A33" s="60" t="s">
        <v>52</v>
      </c>
      <c r="B33" s="61" t="s">
        <v>110</v>
      </c>
      <c r="C33" s="64" t="s">
        <v>152</v>
      </c>
      <c r="D33" s="65" t="str">
        <f>C33</f>
        <v>Line 10 + Line B</v>
      </c>
    </row>
    <row r="34" spans="1:4" ht="39.75" customHeight="1">
      <c r="A34" s="113" t="s">
        <v>104</v>
      </c>
      <c r="B34" s="190" t="s">
        <v>300</v>
      </c>
      <c r="C34" s="190"/>
      <c r="D34" s="191"/>
    </row>
    <row r="35" spans="1:4" ht="32.25" customHeight="1" thickBot="1">
      <c r="A35" s="66" t="s">
        <v>76</v>
      </c>
      <c r="B35" s="171" t="s">
        <v>309</v>
      </c>
      <c r="C35" s="171"/>
      <c r="D35" s="172"/>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2020</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9">
      <selection activeCell="D11" sqref="D11"/>
    </sheetView>
  </sheetViews>
  <sheetFormatPr defaultColWidth="8.8515625" defaultRowHeight="12.75"/>
  <cols>
    <col min="1" max="1" width="7.140625" style="69" customWidth="1"/>
    <col min="2" max="2" width="44.28125" style="68" customWidth="1"/>
    <col min="3" max="3" width="34.28125" style="27" customWidth="1"/>
    <col min="4" max="4" width="32.28125" style="27" customWidth="1"/>
    <col min="5" max="16384" width="8.8515625" style="27" customWidth="1"/>
  </cols>
  <sheetData>
    <row r="1" spans="1:4" ht="69.75" customHeight="1" thickBot="1">
      <c r="A1" s="20" t="s">
        <v>113</v>
      </c>
      <c r="B1" s="21" t="s">
        <v>24</v>
      </c>
      <c r="C1" s="115" t="s">
        <v>109</v>
      </c>
      <c r="D1" s="115" t="s">
        <v>125</v>
      </c>
    </row>
    <row r="2" spans="1:4" ht="15" customHeight="1">
      <c r="A2" s="195" t="s">
        <v>22</v>
      </c>
      <c r="B2" s="196"/>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332</v>
      </c>
      <c r="D7" s="154" t="s">
        <v>333</v>
      </c>
    </row>
    <row r="8" spans="1:4" ht="27.75" customHeight="1">
      <c r="A8" s="116" t="s">
        <v>38</v>
      </c>
      <c r="B8" s="38" t="s">
        <v>106</v>
      </c>
      <c r="C8" s="41" t="s">
        <v>124</v>
      </c>
      <c r="D8" s="41" t="str">
        <f>C8</f>
        <v>Line 2 x Line 1c</v>
      </c>
    </row>
    <row r="9" spans="1:4" ht="14.25" customHeight="1">
      <c r="A9" s="198" t="s">
        <v>44</v>
      </c>
      <c r="B9" s="198"/>
      <c r="C9" s="117" t="s">
        <v>77</v>
      </c>
      <c r="D9" s="117" t="s">
        <v>77</v>
      </c>
    </row>
    <row r="10" spans="1:4" ht="17.25" customHeight="1">
      <c r="A10" s="116" t="s">
        <v>34</v>
      </c>
      <c r="B10" s="45" t="s">
        <v>43</v>
      </c>
      <c r="C10" s="30"/>
      <c r="D10" s="30"/>
    </row>
    <row r="11" spans="1:4" ht="54.75" customHeight="1">
      <c r="A11" s="118" t="s">
        <v>30</v>
      </c>
      <c r="B11" s="45" t="s">
        <v>84</v>
      </c>
      <c r="C11" s="39" t="s">
        <v>334</v>
      </c>
      <c r="D11" s="154" t="s">
        <v>335</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198" t="s">
        <v>62</v>
      </c>
      <c r="B14" s="198"/>
      <c r="C14" s="51"/>
      <c r="D14" s="51"/>
    </row>
    <row r="15" spans="1:4" ht="25.5">
      <c r="A15" s="119" t="s">
        <v>35</v>
      </c>
      <c r="B15" s="38" t="s">
        <v>85</v>
      </c>
      <c r="C15" s="39" t="s">
        <v>127</v>
      </c>
      <c r="D15" s="39" t="str">
        <f>C15</f>
        <v>Line 3 + Line 4c</v>
      </c>
    </row>
    <row r="16" spans="1:4" ht="12.75">
      <c r="A16" s="120"/>
      <c r="B16" s="55"/>
      <c r="C16" s="56"/>
      <c r="D16" s="56"/>
    </row>
    <row r="17" spans="1:4" ht="15">
      <c r="A17" s="197" t="s">
        <v>123</v>
      </c>
      <c r="B17" s="166"/>
      <c r="C17" s="58" t="s">
        <v>25</v>
      </c>
      <c r="D17" s="58" t="s">
        <v>25</v>
      </c>
    </row>
    <row r="18" spans="1:4" ht="25.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4.25">
      <c r="A22" s="125" t="s">
        <v>107</v>
      </c>
      <c r="B22" s="126"/>
      <c r="C22" s="127"/>
      <c r="D22" s="128"/>
    </row>
    <row r="23" spans="1:4" ht="27" customHeight="1">
      <c r="A23" s="192" t="s">
        <v>337</v>
      </c>
      <c r="B23" s="193"/>
      <c r="C23" s="193"/>
      <c r="D23" s="194"/>
    </row>
    <row r="24" spans="1:4" ht="30" customHeight="1">
      <c r="A24" s="192" t="s">
        <v>336</v>
      </c>
      <c r="B24" s="193"/>
      <c r="C24" s="193"/>
      <c r="D24" s="194"/>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2020</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4">
      <selection activeCell="C39" sqref="C39"/>
    </sheetView>
  </sheetViews>
  <sheetFormatPr defaultColWidth="8.8515625" defaultRowHeight="12.75"/>
  <cols>
    <col min="1" max="1" width="7.140625" style="69" customWidth="1"/>
    <col min="2" max="2" width="44.28125" style="68" customWidth="1"/>
    <col min="3" max="3" width="27.7109375" style="27" customWidth="1"/>
    <col min="4" max="5" width="27.8515625" style="27" customWidth="1"/>
    <col min="6" max="16384" width="8.8515625" style="27" customWidth="1"/>
  </cols>
  <sheetData>
    <row r="1" spans="1:5" ht="81.75" thickBot="1">
      <c r="A1" s="20" t="s">
        <v>113</v>
      </c>
      <c r="B1" s="21" t="s">
        <v>24</v>
      </c>
      <c r="C1" s="115" t="s">
        <v>109</v>
      </c>
      <c r="D1" s="115" t="s">
        <v>314</v>
      </c>
      <c r="E1" s="115" t="s">
        <v>313</v>
      </c>
    </row>
    <row r="2" spans="1:5" ht="15" customHeight="1">
      <c r="A2" s="195" t="s">
        <v>22</v>
      </c>
      <c r="B2" s="196"/>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315</v>
      </c>
      <c r="E7" s="154" t="s">
        <v>328</v>
      </c>
    </row>
    <row r="8" spans="1:5" ht="25.5">
      <c r="A8" s="116" t="s">
        <v>38</v>
      </c>
      <c r="B8" s="130" t="s">
        <v>201</v>
      </c>
      <c r="C8" s="131" t="s">
        <v>248</v>
      </c>
      <c r="D8" s="131" t="str">
        <f>C8</f>
        <v>*SIW APR-DRG Table (DOH) - Psych</v>
      </c>
      <c r="E8" s="131" t="str">
        <f>D8</f>
        <v>*SIW APR-DRG Table (DOH) - Psych</v>
      </c>
    </row>
    <row r="9" spans="1:5" ht="25.5">
      <c r="A9" s="116" t="s">
        <v>34</v>
      </c>
      <c r="B9" s="130" t="s">
        <v>202</v>
      </c>
      <c r="C9" s="131" t="s">
        <v>316</v>
      </c>
      <c r="D9" s="131" t="s">
        <v>318</v>
      </c>
      <c r="E9" s="131" t="s">
        <v>317</v>
      </c>
    </row>
    <row r="10" spans="1:5" ht="27.75" customHeight="1">
      <c r="A10" s="116" t="s">
        <v>35</v>
      </c>
      <c r="B10" s="130" t="s">
        <v>303</v>
      </c>
      <c r="C10" s="131">
        <v>1.0599</v>
      </c>
      <c r="D10" s="131">
        <f>C10</f>
        <v>1.0599</v>
      </c>
      <c r="E10" s="131">
        <f>D10</f>
        <v>1.0599</v>
      </c>
    </row>
    <row r="11" spans="1:5" ht="50.25">
      <c r="A11" s="116" t="s">
        <v>36</v>
      </c>
      <c r="B11" s="130" t="s">
        <v>203</v>
      </c>
      <c r="C11" s="131" t="s">
        <v>304</v>
      </c>
      <c r="D11" s="131" t="s">
        <v>304</v>
      </c>
      <c r="E11" s="131" t="s">
        <v>304</v>
      </c>
    </row>
    <row r="12" spans="1:5" ht="51">
      <c r="A12" s="116" t="s">
        <v>40</v>
      </c>
      <c r="B12" s="130" t="s">
        <v>246</v>
      </c>
      <c r="C12" s="131" t="s">
        <v>204</v>
      </c>
      <c r="D12" s="131" t="str">
        <f>C12</f>
        <v>Days 1-4=1.20                                Days 5-11=1.00                                 Days 12-22=0.96                                Days 23 &amp; over=0.92</v>
      </c>
      <c r="E12" s="131" t="str">
        <f>D12</f>
        <v>Days 1-4=1.20                                Days 5-11=1.00                                 Days 12-22=0.96                                Days 23 &amp; over=0.92</v>
      </c>
    </row>
    <row r="13" spans="1:5" ht="38.25">
      <c r="A13" s="116" t="s">
        <v>41</v>
      </c>
      <c r="B13" s="130" t="s">
        <v>205</v>
      </c>
      <c r="C13" s="39" t="s">
        <v>243</v>
      </c>
      <c r="D13" s="154" t="s">
        <v>330</v>
      </c>
      <c r="E13" s="154" t="s">
        <v>330</v>
      </c>
    </row>
    <row r="14" spans="1:5" ht="38.25">
      <c r="A14" s="116" t="s">
        <v>42</v>
      </c>
      <c r="B14" s="130" t="s">
        <v>206</v>
      </c>
      <c r="C14" s="129" t="s">
        <v>242</v>
      </c>
      <c r="D14" s="155" t="s">
        <v>331</v>
      </c>
      <c r="E14" s="155" t="s">
        <v>331</v>
      </c>
    </row>
    <row r="15" spans="1:5" ht="71.25" customHeight="1">
      <c r="A15" s="116" t="s">
        <v>56</v>
      </c>
      <c r="B15" s="130" t="s">
        <v>244</v>
      </c>
      <c r="C15" s="131" t="s">
        <v>305</v>
      </c>
      <c r="D15" s="131" t="s">
        <v>319</v>
      </c>
      <c r="E15" s="131" t="s">
        <v>319</v>
      </c>
    </row>
    <row r="16" spans="1:5" ht="14.25" customHeight="1">
      <c r="A16" s="199" t="s">
        <v>44</v>
      </c>
      <c r="B16" s="168"/>
      <c r="C16" s="132" t="s">
        <v>77</v>
      </c>
      <c r="D16" s="132" t="s">
        <v>77</v>
      </c>
      <c r="E16" s="132" t="s">
        <v>77</v>
      </c>
    </row>
    <row r="17" spans="1:5" ht="17.25" customHeight="1">
      <c r="A17" s="116" t="s">
        <v>57</v>
      </c>
      <c r="B17" s="45" t="s">
        <v>43</v>
      </c>
      <c r="C17" s="30"/>
      <c r="D17" s="30"/>
      <c r="E17" s="30"/>
    </row>
    <row r="18" spans="1:5" ht="25.5">
      <c r="A18" s="118" t="s">
        <v>30</v>
      </c>
      <c r="B18" s="45" t="s">
        <v>84</v>
      </c>
      <c r="C18" s="129" t="s">
        <v>247</v>
      </c>
      <c r="D18" s="155" t="s">
        <v>329</v>
      </c>
      <c r="E18" s="155" t="s">
        <v>329</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0" t="s">
        <v>62</v>
      </c>
      <c r="B21" s="170"/>
      <c r="C21" s="51"/>
      <c r="D21" s="51"/>
      <c r="E21" s="51"/>
    </row>
    <row r="22" spans="1:5" ht="25.5">
      <c r="A22" s="119" t="s">
        <v>58</v>
      </c>
      <c r="B22" s="38" t="s">
        <v>85</v>
      </c>
      <c r="C22" s="39" t="s">
        <v>208</v>
      </c>
      <c r="D22" s="39" t="str">
        <f>C22</f>
        <v>Line 10 + Line 11c</v>
      </c>
      <c r="E22" s="39" t="str">
        <f>D22</f>
        <v>Line 10 + Line 11c</v>
      </c>
    </row>
    <row r="23" spans="1:5" ht="12.75">
      <c r="A23" s="120"/>
      <c r="B23" s="55"/>
      <c r="C23" s="56"/>
      <c r="D23" s="56"/>
      <c r="E23" s="56"/>
    </row>
    <row r="24" spans="1:5" ht="15">
      <c r="A24" s="197" t="s">
        <v>123</v>
      </c>
      <c r="B24" s="166"/>
      <c r="C24" s="58" t="s">
        <v>25</v>
      </c>
      <c r="D24" s="58" t="s">
        <v>25</v>
      </c>
      <c r="E24" s="58" t="s">
        <v>25</v>
      </c>
    </row>
    <row r="25" spans="1:5" ht="25.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9" t="s">
        <v>76</v>
      </c>
      <c r="B29" s="163" t="s">
        <v>320</v>
      </c>
      <c r="C29" s="163"/>
      <c r="D29" s="164"/>
      <c r="E29" s="163"/>
    </row>
    <row r="30" spans="1:5" ht="12.75">
      <c r="A30" s="160" t="s">
        <v>306</v>
      </c>
      <c r="B30" s="161"/>
      <c r="C30" s="162"/>
      <c r="D30" s="162"/>
      <c r="E30" s="162"/>
    </row>
    <row r="31" spans="1:5" ht="12.75" customHeight="1">
      <c r="A31" s="156" t="s">
        <v>321</v>
      </c>
      <c r="B31" s="157"/>
      <c r="C31" s="157"/>
      <c r="D31" s="158"/>
      <c r="E31" s="157"/>
    </row>
    <row r="32" spans="2:5" ht="12.75">
      <c r="B32" s="152" t="s">
        <v>322</v>
      </c>
      <c r="C32" s="153"/>
      <c r="D32" s="153"/>
      <c r="E32" s="153"/>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323</v>
      </c>
      <c r="D38" s="137"/>
      <c r="E38" s="137">
        <v>500</v>
      </c>
    </row>
    <row r="39" spans="2:5" ht="12.75">
      <c r="B39" s="135" t="s">
        <v>221</v>
      </c>
      <c r="C39" s="135" t="s">
        <v>222</v>
      </c>
      <c r="D39" s="138"/>
      <c r="E39" s="138">
        <f>E37*E38</f>
        <v>955.8431596270837</v>
      </c>
    </row>
    <row r="40" spans="2:5" ht="12.75">
      <c r="B40" s="133" t="s">
        <v>324</v>
      </c>
      <c r="C40" s="133"/>
      <c r="D40" s="139"/>
      <c r="E40" s="139">
        <v>50</v>
      </c>
    </row>
    <row r="41" spans="2:5" ht="12.75">
      <c r="B41" s="133" t="s">
        <v>325</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326</v>
      </c>
      <c r="D44" s="137"/>
      <c r="E44" s="137">
        <f>ROUND($E$39*1.2,2)</f>
        <v>1147.01</v>
      </c>
    </row>
    <row r="45" spans="2:5" ht="12.75">
      <c r="B45" s="142" t="s">
        <v>227</v>
      </c>
      <c r="C45" s="133" t="s">
        <v>326</v>
      </c>
      <c r="D45" s="137"/>
      <c r="E45" s="137">
        <f>ROUND($E$39*1.2,2)</f>
        <v>1147.01</v>
      </c>
    </row>
    <row r="46" spans="2:5" ht="12.75">
      <c r="B46" s="142" t="s">
        <v>228</v>
      </c>
      <c r="C46" s="133" t="s">
        <v>326</v>
      </c>
      <c r="D46" s="137"/>
      <c r="E46" s="137">
        <f>ROUND($E$39*1.2,2)</f>
        <v>1147.01</v>
      </c>
    </row>
    <row r="47" spans="2:5" ht="12.75">
      <c r="B47" s="142" t="s">
        <v>229</v>
      </c>
      <c r="C47" s="133" t="s">
        <v>326</v>
      </c>
      <c r="D47" s="137"/>
      <c r="E47" s="137">
        <f>ROUND($E$39*1.2,2)</f>
        <v>1147.01</v>
      </c>
    </row>
    <row r="48" spans="2:5" ht="12.75">
      <c r="B48" s="142" t="s">
        <v>230</v>
      </c>
      <c r="C48" s="133" t="s">
        <v>327</v>
      </c>
      <c r="D48" s="137"/>
      <c r="E48" s="137">
        <f aca="true" t="shared" si="2" ref="E48:E53">ROUND($E$39*1,2)</f>
        <v>955.84</v>
      </c>
    </row>
    <row r="49" spans="2:5" ht="12.75">
      <c r="B49" s="142" t="s">
        <v>231</v>
      </c>
      <c r="C49" s="133" t="s">
        <v>327</v>
      </c>
      <c r="D49" s="137"/>
      <c r="E49" s="137">
        <f t="shared" si="2"/>
        <v>955.84</v>
      </c>
    </row>
    <row r="50" spans="2:5" ht="12.75">
      <c r="B50" s="142" t="s">
        <v>232</v>
      </c>
      <c r="C50" s="133" t="s">
        <v>327</v>
      </c>
      <c r="D50" s="137"/>
      <c r="E50" s="137">
        <f t="shared" si="2"/>
        <v>955.84</v>
      </c>
    </row>
    <row r="51" spans="2:5" ht="12.75">
      <c r="B51" s="142" t="s">
        <v>233</v>
      </c>
      <c r="C51" s="133" t="s">
        <v>327</v>
      </c>
      <c r="D51" s="137"/>
      <c r="E51" s="137">
        <f t="shared" si="2"/>
        <v>955.84</v>
      </c>
    </row>
    <row r="52" spans="2:5" ht="12.75">
      <c r="B52" s="142" t="s">
        <v>234</v>
      </c>
      <c r="C52" s="133" t="s">
        <v>327</v>
      </c>
      <c r="D52" s="137"/>
      <c r="E52" s="137">
        <f t="shared" si="2"/>
        <v>955.84</v>
      </c>
    </row>
    <row r="53" spans="2:5" ht="13.5" thickBot="1">
      <c r="B53" s="143" t="s">
        <v>235</v>
      </c>
      <c r="C53" s="133" t="s">
        <v>327</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2020</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G12" sqref="G12"/>
    </sheetView>
  </sheetViews>
  <sheetFormatPr defaultColWidth="8.8515625" defaultRowHeight="12.75"/>
  <cols>
    <col min="1" max="1" width="104.28125" style="9" customWidth="1"/>
    <col min="2" max="2" width="8.8515625" style="9" customWidth="1"/>
    <col min="3" max="3" width="16.7109375" style="9" customWidth="1"/>
    <col min="4" max="16384" width="8.8515625" style="9" customWidth="1"/>
  </cols>
  <sheetData>
    <row r="1" spans="1:3" ht="14.25">
      <c r="A1" s="211"/>
      <c r="B1" s="211"/>
      <c r="C1" s="211"/>
    </row>
    <row r="2" spans="1:3" ht="18">
      <c r="A2" s="214" t="s">
        <v>249</v>
      </c>
      <c r="B2" s="214"/>
      <c r="C2" s="214"/>
    </row>
    <row r="3" spans="1:3" ht="18">
      <c r="A3" s="214" t="s">
        <v>250</v>
      </c>
      <c r="B3" s="214"/>
      <c r="C3" s="214"/>
    </row>
    <row r="4" spans="1:3" ht="14.25">
      <c r="A4" s="211"/>
      <c r="B4" s="211"/>
      <c r="C4" s="211"/>
    </row>
    <row r="5" spans="1:3" ht="92.25" customHeight="1">
      <c r="A5" s="212" t="s">
        <v>251</v>
      </c>
      <c r="B5" s="212"/>
      <c r="C5" s="212"/>
    </row>
    <row r="6" spans="1:3" ht="14.25">
      <c r="A6" s="211"/>
      <c r="B6" s="211"/>
      <c r="C6" s="211"/>
    </row>
    <row r="7" spans="1:3" ht="15">
      <c r="A7" s="218" t="s">
        <v>252</v>
      </c>
      <c r="B7" s="218"/>
      <c r="C7" s="218"/>
    </row>
    <row r="8" spans="1:3" ht="88.5" customHeight="1">
      <c r="A8" s="213" t="s">
        <v>289</v>
      </c>
      <c r="B8" s="213"/>
      <c r="C8" s="213"/>
    </row>
    <row r="9" spans="1:3" ht="15">
      <c r="A9" s="208" t="s">
        <v>290</v>
      </c>
      <c r="B9" s="208"/>
      <c r="C9" s="208"/>
    </row>
    <row r="10" spans="1:3" ht="15">
      <c r="A10" s="208" t="s">
        <v>291</v>
      </c>
      <c r="B10" s="208"/>
      <c r="C10" s="208"/>
    </row>
    <row r="11" spans="1:3" ht="15">
      <c r="A11" s="208" t="s">
        <v>292</v>
      </c>
      <c r="B11" s="208"/>
      <c r="C11" s="208"/>
    </row>
    <row r="12" spans="1:3" ht="15">
      <c r="A12" s="208" t="s">
        <v>293</v>
      </c>
      <c r="B12" s="208"/>
      <c r="C12" s="208"/>
    </row>
    <row r="13" spans="1:3" ht="15">
      <c r="A13" s="208" t="s">
        <v>294</v>
      </c>
      <c r="B13" s="208"/>
      <c r="C13" s="208"/>
    </row>
    <row r="14" spans="1:3" ht="14.25">
      <c r="A14" s="211"/>
      <c r="B14" s="211"/>
      <c r="C14" s="211"/>
    </row>
    <row r="15" spans="1:3" ht="148.5" customHeight="1">
      <c r="A15" s="210" t="s">
        <v>295</v>
      </c>
      <c r="B15" s="210"/>
      <c r="C15" s="210"/>
    </row>
    <row r="16" spans="1:3" ht="14.25">
      <c r="A16" s="211"/>
      <c r="B16" s="211"/>
      <c r="C16" s="211"/>
    </row>
    <row r="17" spans="1:3" ht="85.5" customHeight="1">
      <c r="A17" s="213" t="s">
        <v>296</v>
      </c>
      <c r="B17" s="213"/>
      <c r="C17" s="213"/>
    </row>
    <row r="18" spans="1:3" ht="15">
      <c r="A18" s="216"/>
      <c r="B18" s="216"/>
      <c r="C18" s="216"/>
    </row>
    <row r="19" spans="1:3" ht="15">
      <c r="A19" s="217" t="s">
        <v>253</v>
      </c>
      <c r="B19" s="217"/>
      <c r="C19" s="217"/>
    </row>
    <row r="20" spans="1:3" ht="15">
      <c r="A20" s="218" t="s">
        <v>297</v>
      </c>
      <c r="B20" s="218"/>
      <c r="C20" s="218"/>
    </row>
    <row r="21" spans="1:3" ht="101.25" customHeight="1">
      <c r="A21" s="219" t="s">
        <v>254</v>
      </c>
      <c r="B21" s="219"/>
      <c r="C21" s="219"/>
    </row>
    <row r="22" spans="1:3" ht="14.25">
      <c r="A22" s="220"/>
      <c r="B22" s="220"/>
      <c r="C22" s="220"/>
    </row>
    <row r="23" spans="1:3" ht="15">
      <c r="A23" s="218" t="s">
        <v>298</v>
      </c>
      <c r="B23" s="218"/>
      <c r="C23" s="218"/>
    </row>
    <row r="24" spans="1:3" ht="86.25" customHeight="1">
      <c r="A24" s="213" t="s">
        <v>255</v>
      </c>
      <c r="B24" s="213"/>
      <c r="C24" s="213"/>
    </row>
    <row r="26" spans="1:3" ht="18">
      <c r="A26" s="214" t="s">
        <v>256</v>
      </c>
      <c r="B26" s="214"/>
      <c r="C26" s="214"/>
    </row>
    <row r="27" spans="1:3" ht="15">
      <c r="A27" s="215" t="s">
        <v>257</v>
      </c>
      <c r="B27" s="215"/>
      <c r="C27" s="215"/>
    </row>
    <row r="28" spans="1:3" ht="15">
      <c r="A28" s="215" t="s">
        <v>258</v>
      </c>
      <c r="B28" s="215"/>
      <c r="C28" s="215"/>
    </row>
    <row r="29" ht="8.25" customHeight="1"/>
    <row r="30" ht="15">
      <c r="A30" s="10" t="s">
        <v>259</v>
      </c>
    </row>
    <row r="31" spans="1:3" ht="14.25">
      <c r="A31" s="208" t="s">
        <v>284</v>
      </c>
      <c r="B31" s="208"/>
      <c r="C31" s="208"/>
    </row>
    <row r="32" spans="1:3" ht="14.25">
      <c r="A32" s="208" t="s">
        <v>285</v>
      </c>
      <c r="B32" s="208"/>
      <c r="C32" s="208"/>
    </row>
    <row r="33" spans="1:3" ht="14.25">
      <c r="A33" s="208" t="s">
        <v>286</v>
      </c>
      <c r="B33" s="208"/>
      <c r="C33" s="208"/>
    </row>
    <row r="34" spans="1:3" ht="14.25">
      <c r="A34" s="208" t="s">
        <v>287</v>
      </c>
      <c r="B34" s="208"/>
      <c r="C34" s="208"/>
    </row>
    <row r="35" spans="1:3" ht="15" thickBot="1">
      <c r="A35" s="209" t="s">
        <v>288</v>
      </c>
      <c r="B35" s="209"/>
      <c r="C35" s="209"/>
    </row>
    <row r="36" spans="1:3" ht="6" customHeight="1">
      <c r="A36" s="11"/>
      <c r="B36" s="12"/>
      <c r="C36" s="12"/>
    </row>
    <row r="37" spans="1:3" ht="30.75" thickBot="1">
      <c r="A37" s="13" t="s">
        <v>260</v>
      </c>
      <c r="B37" s="14" t="s">
        <v>261</v>
      </c>
      <c r="C37" s="14" t="s">
        <v>262</v>
      </c>
    </row>
    <row r="38" spans="1:3" ht="72" thickBot="1">
      <c r="A38" s="201" t="s">
        <v>263</v>
      </c>
      <c r="B38" s="15" t="s">
        <v>264</v>
      </c>
      <c r="C38" s="15" t="s">
        <v>265</v>
      </c>
    </row>
    <row r="39" spans="1:3" ht="72" thickBot="1">
      <c r="A39" s="203"/>
      <c r="B39" s="15" t="s">
        <v>266</v>
      </c>
      <c r="C39" s="15" t="s">
        <v>267</v>
      </c>
    </row>
    <row r="40" spans="1:3" ht="15" thickBot="1">
      <c r="A40" s="204"/>
      <c r="B40" s="16" t="s">
        <v>268</v>
      </c>
      <c r="C40" s="17">
        <v>0</v>
      </c>
    </row>
    <row r="41" spans="1:3" ht="42.75">
      <c r="A41" s="201" t="s">
        <v>269</v>
      </c>
      <c r="B41" s="201" t="s">
        <v>264</v>
      </c>
      <c r="C41" s="18" t="s">
        <v>270</v>
      </c>
    </row>
    <row r="42" spans="1:3" ht="29.25" thickBot="1">
      <c r="A42" s="203"/>
      <c r="B42" s="202"/>
      <c r="C42" s="15" t="s">
        <v>271</v>
      </c>
    </row>
    <row r="43" spans="1:3" ht="72" thickBot="1">
      <c r="A43" s="203"/>
      <c r="B43" s="15" t="s">
        <v>266</v>
      </c>
      <c r="C43" s="15" t="s">
        <v>272</v>
      </c>
    </row>
    <row r="44" spans="1:3" ht="15" thickBot="1">
      <c r="A44" s="204"/>
      <c r="B44" s="16" t="s">
        <v>268</v>
      </c>
      <c r="C44" s="17">
        <v>0</v>
      </c>
    </row>
    <row r="45" spans="1:3" ht="72" thickBot="1">
      <c r="A45" s="205" t="s">
        <v>273</v>
      </c>
      <c r="B45" s="15">
        <v>1</v>
      </c>
      <c r="C45" s="15" t="s">
        <v>274</v>
      </c>
    </row>
    <row r="46" spans="1:3" ht="72" thickBot="1">
      <c r="A46" s="206"/>
      <c r="B46" s="15" t="s">
        <v>275</v>
      </c>
      <c r="C46" s="15" t="s">
        <v>276</v>
      </c>
    </row>
    <row r="47" spans="1:3" ht="72" thickBot="1">
      <c r="A47" s="206"/>
      <c r="B47" s="15" t="s">
        <v>266</v>
      </c>
      <c r="C47" s="15" t="s">
        <v>277</v>
      </c>
    </row>
    <row r="48" spans="1:3" ht="15" thickBot="1">
      <c r="A48" s="207"/>
      <c r="B48" s="15" t="s">
        <v>268</v>
      </c>
      <c r="C48" s="19">
        <v>0</v>
      </c>
    </row>
    <row r="49" spans="1:3" ht="72" thickBot="1">
      <c r="A49" s="201" t="s">
        <v>278</v>
      </c>
      <c r="B49" s="15" t="s">
        <v>279</v>
      </c>
      <c r="C49" s="15" t="s">
        <v>280</v>
      </c>
    </row>
    <row r="50" spans="1:3" ht="72" thickBot="1">
      <c r="A50" s="203"/>
      <c r="B50" s="15" t="s">
        <v>281</v>
      </c>
      <c r="C50" s="15" t="s">
        <v>282</v>
      </c>
    </row>
    <row r="51" spans="1:3" ht="72" thickBot="1">
      <c r="A51" s="203"/>
      <c r="B51" s="15" t="s">
        <v>266</v>
      </c>
      <c r="C51" s="15" t="s">
        <v>283</v>
      </c>
    </row>
    <row r="52" spans="1:3" ht="15" thickBot="1">
      <c r="A52" s="204"/>
      <c r="B52" s="15" t="s">
        <v>268</v>
      </c>
      <c r="C52" s="19">
        <v>0</v>
      </c>
    </row>
  </sheetData>
  <sheetProtection/>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2020</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8" customWidth="1"/>
  </cols>
  <sheetData>
    <row r="1" ht="62.25" customHeight="1">
      <c r="A1" s="147" t="s">
        <v>153</v>
      </c>
    </row>
    <row r="2" ht="20.25" customHeight="1" thickBot="1">
      <c r="A2" s="148" t="s">
        <v>154</v>
      </c>
    </row>
    <row r="3" ht="131.25" customHeight="1">
      <c r="A3" s="149" t="s">
        <v>155</v>
      </c>
    </row>
    <row r="4" ht="63">
      <c r="A4" s="150" t="s">
        <v>156</v>
      </c>
    </row>
    <row r="5" ht="15.75">
      <c r="A5" s="150" t="s">
        <v>157</v>
      </c>
    </row>
    <row r="6" ht="15.75">
      <c r="A6" s="150" t="s">
        <v>158</v>
      </c>
    </row>
    <row r="7" ht="15.75">
      <c r="A7" s="150" t="s">
        <v>159</v>
      </c>
    </row>
    <row r="8" ht="15.75">
      <c r="A8" s="150" t="s">
        <v>160</v>
      </c>
    </row>
    <row r="9" ht="160.5" customHeight="1">
      <c r="A9" s="151" t="s">
        <v>161</v>
      </c>
    </row>
    <row r="10" ht="31.5">
      <c r="A10" s="150" t="s">
        <v>162</v>
      </c>
    </row>
    <row r="11" ht="15.75">
      <c r="A11" s="150" t="s">
        <v>163</v>
      </c>
    </row>
    <row r="12" ht="31.5">
      <c r="A12" s="150" t="s">
        <v>164</v>
      </c>
    </row>
    <row r="13" ht="31.5">
      <c r="A13" s="150" t="s">
        <v>165</v>
      </c>
    </row>
    <row r="14" ht="47.2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7109375" style="8" customWidth="1"/>
    <col min="2" max="2" width="83.57421875" style="8" customWidth="1"/>
    <col min="3" max="16384" width="8.8515625" style="8" customWidth="1"/>
  </cols>
  <sheetData>
    <row r="2" ht="15">
      <c r="B2" s="7" t="s">
        <v>93</v>
      </c>
    </row>
    <row r="3" ht="1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Windows User</cp:lastModifiedBy>
  <cp:lastPrinted>2019-09-16T14:29:06Z</cp:lastPrinted>
  <dcterms:created xsi:type="dcterms:W3CDTF">2003-05-01T18:45:15Z</dcterms:created>
  <dcterms:modified xsi:type="dcterms:W3CDTF">2020-08-12T16:28:34Z</dcterms:modified>
  <cp:category/>
  <cp:version/>
  <cp:contentType/>
  <cp:contentStatus/>
</cp:coreProperties>
</file>