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smf04\Desktop\"/>
    </mc:Choice>
  </mc:AlternateContent>
  <xr:revisionPtr revIDLastSave="0" documentId="8_{FAD80B37-DC35-403D-B7D2-C995FCF945AB}" xr6:coauthVersionLast="44" xr6:coauthVersionMax="44" xr10:uidLastSave="{00000000-0000-0000-0000-000000000000}"/>
  <bookViews>
    <workbookView xWindow="-120" yWindow="-120" windowWidth="29040" windowHeight="15840" tabRatio="598" xr2:uid="{00000000-000D-0000-FFFF-FFFF00000000}"/>
  </bookViews>
  <sheets>
    <sheet name="Page 1" sheetId="2" r:id="rId1"/>
    <sheet name="Page 2"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I11" i="1"/>
  <c r="B11" i="1"/>
  <c r="C11" i="1"/>
  <c r="K11" i="1"/>
  <c r="L11" i="1"/>
  <c r="B12" i="1"/>
  <c r="B15" i="1"/>
  <c r="C15" i="1"/>
  <c r="I15" i="1"/>
  <c r="K15" i="1"/>
  <c r="L15" i="1"/>
  <c r="B16" i="1"/>
  <c r="B19" i="1"/>
  <c r="C19" i="1"/>
  <c r="I19" i="1"/>
  <c r="K19" i="1"/>
  <c r="L19" i="1"/>
  <c r="B20" i="1"/>
  <c r="I16" i="2"/>
  <c r="J16" i="2"/>
  <c r="I17" i="2"/>
  <c r="J17" i="2"/>
  <c r="I18" i="2"/>
  <c r="J18" i="2"/>
  <c r="J19" i="1" l="1"/>
  <c r="J11" i="1"/>
  <c r="J15" i="1"/>
  <c r="M19" i="1"/>
  <c r="M11" i="1"/>
  <c r="M15" i="1"/>
  <c r="N19" i="1" l="1"/>
  <c r="N15" i="1"/>
  <c r="N11" i="1"/>
  <c r="N22" i="1" l="1"/>
</calcChain>
</file>

<file path=xl/sharedStrings.xml><?xml version="1.0" encoding="utf-8"?>
<sst xmlns="http://schemas.openxmlformats.org/spreadsheetml/2006/main" count="79" uniqueCount="53">
  <si>
    <t>FF</t>
  </si>
  <si>
    <t>PBF</t>
  </si>
  <si>
    <t>0-3 months</t>
  </si>
  <si>
    <t>4-5 months</t>
  </si>
  <si>
    <t>6-11 months</t>
  </si>
  <si>
    <t>Liquid Concentrate</t>
  </si>
  <si>
    <t>Powdered</t>
  </si>
  <si>
    <t>Ready-to-Feed</t>
  </si>
  <si>
    <t>Type:</t>
  </si>
  <si>
    <t>Name:</t>
  </si>
  <si>
    <t>Ounces:</t>
  </si>
  <si>
    <t>Lowest Wholesale Full Truckload Price Per Unit</t>
  </si>
  <si>
    <t>Rebate Per Unit</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</si>
  <si>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</si>
  <si>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</si>
  <si>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</si>
  <si>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</si>
  <si>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</si>
  <si>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</si>
  <si>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</si>
  <si>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</si>
  <si>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</si>
  <si>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</si>
  <si>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</si>
  <si>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</si>
  <si>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</si>
  <si>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</si>
  <si>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</si>
  <si>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</si>
  <si>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</si>
  <si>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</si>
  <si>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</si>
  <si>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 Cost</t>
  </si>
  <si>
    <t>Estimated Average # Infants by Form Based on 6 Months Average*</t>
  </si>
  <si>
    <t>Total Monthly Reconstituted Ounces to Bid</t>
  </si>
  <si>
    <t>Physical Form,                    Product Brand Name,               and Unit Size</t>
  </si>
  <si>
    <t>**No assurance is given as to any minimum or maximum number of infant participants.  Likewise, no assurances are provided on the quantity, type, or physical forms that will be issued under the agreement that will become a result of this Invitation to Bid</t>
  </si>
  <si>
    <t>* Excludes those infants exclusively breastfed or issued exempt infant formula</t>
  </si>
  <si>
    <r>
      <t xml:space="preserve">Number of Reconstituted Ounces Issued per Month </t>
    </r>
    <r>
      <rPr>
        <u/>
        <sz val="10"/>
        <rFont val="Arial"/>
        <family val="2"/>
      </rPr>
      <t>(based on Max)</t>
    </r>
    <r>
      <rPr>
        <sz val="10"/>
        <rFont val="Arial"/>
        <family val="2"/>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</si>
  <si>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</si>
  <si>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</si>
  <si>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</si>
  <si>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</si>
  <si>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</si>
  <si>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</si>
  <si>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</si>
  <si>
    <t>**Based on WIC Program Regulations (§246.10(e)(9)(Table 1) and §246.16a(c)(5)(i))</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</si>
  <si>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</si>
  <si>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 xml:space="preserve">New York State Department of Health </t>
  </si>
  <si>
    <t>Sign this page.</t>
  </si>
  <si>
    <t>Total Net Cost Per Month:</t>
  </si>
  <si>
    <t>Soy-Based Infant Formula Bid Sheet, Page 1 of 2</t>
  </si>
  <si>
    <t>Soy-Based Infant Formula Bid Sheet, 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</si>
</sst>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quot;$&quot;#,##0.000"/>
    <numFmt numFmtId="167" formatCode="0.000%"/>
  </numFmts>
  <fonts count="13" x14ac:knownFonts="1">
    <font>
      <sz val="10"/>
      <name val="Arial"/>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
      <sz val="11"/>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3"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39">
    <xf numFmtId="0" fontId="0" fillId="0" borderId="0" xfId="0"/>
    <xf numFmtId="0" fontId="0" fillId="0" borderId="0" xfId="0" applyAlignment="1">
      <alignment horizontal="center"/>
    </xf>
    <xf numFmtId="0" fontId="0" fillId="0" borderId="0" xfId="0" applyFill="1"/>
    <xf numFmtId="0" fontId="3" fillId="0" borderId="0" xfId="0" applyFont="1" applyAlignment="1">
      <alignment horizontal="center"/>
    </xf>
    <xf numFmtId="0" fontId="2" fillId="0" borderId="0" xfId="0" applyFont="1"/>
    <xf numFmtId="0" fontId="8" fillId="0" borderId="0" xfId="0" applyFont="1"/>
    <xf numFmtId="0" fontId="2" fillId="0" borderId="0" xfId="0" applyFont="1" applyFill="1" applyBorder="1" applyAlignment="1"/>
    <xf numFmtId="166" fontId="0" fillId="0" borderId="1" xfId="0" applyNumberFormat="1" applyBorder="1" applyAlignment="1">
      <alignment horizontal="center"/>
    </xf>
    <xf numFmtId="0" fontId="8" fillId="0" borderId="0" xfId="0" applyFont="1" applyFill="1" applyAlignment="1">
      <alignment horizontal="center"/>
    </xf>
    <xf numFmtId="0" fontId="3" fillId="0" borderId="2"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Border="1" applyAlignment="1"/>
    <xf numFmtId="0" fontId="3" fillId="0" borderId="0" xfId="0" applyFont="1"/>
    <xf numFmtId="166" fontId="0" fillId="0" borderId="3" xfId="0" applyNumberFormat="1" applyBorder="1" applyAlignment="1">
      <alignment horizontal="center"/>
    </xf>
    <xf numFmtId="0" fontId="0" fillId="0" borderId="0" xfId="0" applyFill="1" applyAlignment="1">
      <alignment horizontal="center"/>
    </xf>
    <xf numFmtId="0" fontId="0" fillId="0" borderId="2" xfId="0" applyBorder="1" applyAlignment="1">
      <alignment horizontal="center"/>
    </xf>
    <xf numFmtId="0" fontId="3"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0" fillId="0" borderId="0" xfId="0" applyFill="1" applyAlignment="1"/>
    <xf numFmtId="0" fontId="4" fillId="0" borderId="0" xfId="0" applyFont="1" applyFill="1" applyBorder="1" applyAlignment="1"/>
    <xf numFmtId="167" fontId="0" fillId="0" borderId="3" xfId="0" applyNumberFormat="1" applyBorder="1"/>
    <xf numFmtId="0" fontId="3" fillId="6" borderId="3" xfId="0" applyFont="1" applyFill="1" applyBorder="1" applyAlignment="1" applyProtection="1">
      <alignment horizontal="center" wrapText="1"/>
      <protection locked="0"/>
    </xf>
    <xf numFmtId="1" fontId="3" fillId="6" borderId="3" xfId="0" applyNumberFormat="1" applyFont="1" applyFill="1" applyBorder="1" applyAlignment="1" applyProtection="1">
      <alignment horizontal="center"/>
      <protection locked="0"/>
    </xf>
    <xf numFmtId="165" fontId="3" fillId="6" borderId="3" xfId="0" applyNumberFormat="1" applyFont="1" applyFill="1" applyBorder="1" applyAlignment="1" applyProtection="1">
      <alignment horizontal="center"/>
      <protection locked="0"/>
    </xf>
    <xf numFmtId="164" fontId="3" fillId="6" borderId="3" xfId="0" applyNumberFormat="1" applyFont="1" applyFill="1" applyBorder="1" applyAlignment="1" applyProtection="1">
      <alignment horizontal="center"/>
      <protection locked="0"/>
    </xf>
    <xf numFmtId="0" fontId="3" fillId="6" borderId="1" xfId="0" applyFont="1" applyFill="1" applyBorder="1" applyAlignment="1" applyProtection="1">
      <alignment horizontal="center" wrapText="1"/>
      <protection locked="0"/>
    </xf>
    <xf numFmtId="1" fontId="3" fillId="6" borderId="1" xfId="0" applyNumberFormat="1" applyFont="1" applyFill="1" applyBorder="1" applyAlignment="1" applyProtection="1">
      <alignment horizontal="center"/>
      <protection locked="0"/>
    </xf>
    <xf numFmtId="165" fontId="3" fillId="6" borderId="1" xfId="0" applyNumberFormat="1" applyFont="1" applyFill="1" applyBorder="1" applyAlignment="1" applyProtection="1">
      <alignment horizontal="center"/>
      <protection locked="0"/>
    </xf>
    <xf numFmtId="164" fontId="3" fillId="6" borderId="1" xfId="0" applyNumberFormat="1" applyFont="1" applyFill="1" applyBorder="1" applyAlignment="1" applyProtection="1">
      <alignment horizontal="center"/>
      <protection locked="0"/>
    </xf>
    <xf numFmtId="167" fontId="0" fillId="0" borderId="1" xfId="0" applyNumberFormat="1" applyBorder="1"/>
    <xf numFmtId="0" fontId="3" fillId="0" borderId="0" xfId="0" applyFont="1" applyAlignment="1"/>
    <xf numFmtId="0" fontId="3" fillId="0" borderId="0" xfId="0" applyFont="1" applyAlignment="1">
      <alignment horizontal="center" wrapText="1"/>
    </xf>
    <xf numFmtId="0" fontId="2" fillId="0" borderId="1"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wrapText="1"/>
    </xf>
    <xf numFmtId="0" fontId="0" fillId="0" borderId="0" xfId="0" applyAlignment="1">
      <alignment horizontal="right" vertical="center"/>
    </xf>
    <xf numFmtId="0" fontId="2" fillId="4" borderId="10"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4" xfId="0" applyBorder="1" applyAlignment="1">
      <alignment horizontal="center" vertical="center"/>
    </xf>
    <xf numFmtId="3" fontId="0" fillId="0" borderId="4" xfId="0" applyNumberFormat="1" applyBorder="1" applyAlignment="1">
      <alignment horizontal="center" vertical="center"/>
    </xf>
    <xf numFmtId="0" fontId="0" fillId="0" borderId="1" xfId="0" applyFill="1" applyBorder="1" applyAlignment="1">
      <alignment horizontal="center" vertical="center"/>
    </xf>
    <xf numFmtId="3" fontId="0" fillId="0" borderId="1" xfId="0" applyNumberFormat="1" applyFill="1" applyBorder="1" applyAlignment="1">
      <alignment horizontal="center" vertical="center"/>
    </xf>
    <xf numFmtId="0" fontId="0" fillId="0" borderId="0" xfId="0" applyBorder="1" applyAlignment="1">
      <alignment vertical="center"/>
    </xf>
    <xf numFmtId="0" fontId="0" fillId="0" borderId="4" xfId="0" applyFill="1" applyBorder="1" applyAlignment="1">
      <alignment horizontal="center" vertical="center"/>
    </xf>
    <xf numFmtId="3" fontId="0" fillId="0" borderId="4" xfId="0" applyNumberFormat="1" applyFill="1" applyBorder="1" applyAlignment="1">
      <alignment horizontal="center" vertical="center"/>
    </xf>
    <xf numFmtId="0" fontId="0" fillId="5" borderId="6" xfId="0" applyFill="1" applyBorder="1" applyAlignment="1">
      <alignment horizontal="center" vertical="center"/>
    </xf>
    <xf numFmtId="0" fontId="0" fillId="0" borderId="0" xfId="0" applyBorder="1" applyAlignment="1">
      <alignment horizontal="right" vertical="center"/>
    </xf>
    <xf numFmtId="0" fontId="3" fillId="0" borderId="1" xfId="0" applyFont="1" applyBorder="1" applyAlignment="1">
      <alignment horizontal="center" vertical="center"/>
    </xf>
    <xf numFmtId="0" fontId="12" fillId="0" borderId="0" xfId="0" applyFont="1" applyFill="1"/>
    <xf numFmtId="0" fontId="2" fillId="0" borderId="0" xfId="0" applyFont="1" applyBorder="1" applyAlignment="1">
      <alignment horizontal="center" wrapText="1"/>
    </xf>
    <xf numFmtId="0" fontId="5" fillId="0" borderId="0" xfId="0" applyFont="1" applyFill="1" applyBorder="1" applyAlignment="1">
      <alignment horizontal="center" wrapText="1"/>
    </xf>
    <xf numFmtId="0" fontId="0" fillId="0" borderId="0" xfId="0" applyFill="1" applyAlignment="1">
      <alignment wrapText="1"/>
    </xf>
    <xf numFmtId="0" fontId="0" fillId="0" borderId="0" xfId="0" applyFill="1" applyAlignment="1">
      <alignment horizontal="center" wrapText="1"/>
    </xf>
    <xf numFmtId="0" fontId="0" fillId="0" borderId="0" xfId="0" applyAlignment="1">
      <alignment wrapText="1"/>
    </xf>
    <xf numFmtId="0" fontId="0" fillId="0" borderId="0" xfId="0" applyBorder="1" applyAlignment="1">
      <alignment wrapText="1"/>
    </xf>
    <xf numFmtId="0" fontId="0" fillId="0" borderId="0" xfId="0" applyAlignment="1">
      <alignment horizontal="center" wrapText="1"/>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3" fontId="0" fillId="4" borderId="1" xfId="0" applyNumberForma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6" fontId="0" fillId="4" borderId="1" xfId="0" applyNumberFormat="1" applyFill="1" applyBorder="1" applyAlignment="1">
      <alignment horizontal="center" vertical="center" wrapText="1"/>
    </xf>
    <xf numFmtId="166" fontId="2" fillId="4" borderId="7" xfId="0" applyNumberFormat="1" applyFont="1" applyFill="1" applyBorder="1" applyAlignment="1">
      <alignment horizontal="center" vertical="center" wrapText="1"/>
    </xf>
    <xf numFmtId="166" fontId="2" fillId="4" borderId="22" xfId="0" applyNumberFormat="1" applyFont="1" applyFill="1" applyBorder="1" applyAlignment="1">
      <alignment vertical="center" wrapText="1"/>
    </xf>
    <xf numFmtId="165" fontId="2" fillId="4"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165" fontId="2" fillId="4" borderId="10" xfId="0"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ill="1" applyBorder="1" applyAlignment="1">
      <alignment horizontal="left" wrapText="1"/>
    </xf>
    <xf numFmtId="0" fontId="0" fillId="0" borderId="13" xfId="0" applyBorder="1" applyAlignment="1">
      <alignment wrapText="1"/>
    </xf>
    <xf numFmtId="0" fontId="0" fillId="0" borderId="2" xfId="0" applyBorder="1" applyAlignment="1">
      <alignment horizontal="center" wrapText="1"/>
    </xf>
    <xf numFmtId="0" fontId="0" fillId="0" borderId="2" xfId="0" applyBorder="1" applyAlignment="1">
      <alignment wrapText="1"/>
    </xf>
    <xf numFmtId="0" fontId="0" fillId="8" borderId="1" xfId="0" applyFill="1" applyBorder="1" applyAlignment="1">
      <alignment horizontal="center" vertical="center" wrapText="1"/>
    </xf>
    <xf numFmtId="0" fontId="3" fillId="0" borderId="1" xfId="0" applyFont="1" applyBorder="1" applyAlignment="1">
      <alignment horizontal="center"/>
    </xf>
    <xf numFmtId="0" fontId="0" fillId="0" borderId="0" xfId="0" applyAlignment="1" applyProtection="1">
      <alignment horizontal="center"/>
    </xf>
    <xf numFmtId="0" fontId="0" fillId="0" borderId="17" xfId="0" applyBorder="1" applyAlignment="1" applyProtection="1">
      <alignment horizontal="center"/>
    </xf>
    <xf numFmtId="0" fontId="9" fillId="0" borderId="0" xfId="0" applyFont="1" applyAlignment="1">
      <alignment horizontal="justify" wrapText="1"/>
    </xf>
    <xf numFmtId="0" fontId="7" fillId="0" borderId="0" xfId="0" applyFont="1" applyAlignment="1"/>
    <xf numFmtId="0" fontId="9" fillId="0" borderId="0" xfId="0" applyFont="1" applyAlignment="1">
      <alignment horizontal="left" vertical="top" wrapText="1"/>
    </xf>
    <xf numFmtId="0" fontId="9" fillId="0" borderId="0" xfId="0" applyFont="1" applyAlignment="1">
      <alignment horizontal="left" wrapText="1"/>
    </xf>
    <xf numFmtId="0" fontId="0" fillId="0" borderId="0" xfId="0" applyBorder="1" applyAlignment="1">
      <alignment horizontal="center"/>
    </xf>
    <xf numFmtId="0" fontId="0" fillId="0" borderId="17" xfId="0" applyBorder="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0" fontId="0" fillId="0" borderId="21" xfId="0" applyBorder="1" applyAlignment="1">
      <alignment horizontal="center"/>
    </xf>
    <xf numFmtId="0" fontId="2" fillId="2" borderId="18" xfId="0" applyFont="1" applyFill="1" applyBorder="1" applyAlignment="1" applyProtection="1">
      <protection locked="0"/>
    </xf>
    <xf numFmtId="0" fontId="2" fillId="2" borderId="19" xfId="0"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2" fillId="0" borderId="12" xfId="0" applyFont="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4" fillId="7" borderId="18" xfId="0" applyFont="1" applyFill="1" applyBorder="1" applyAlignment="1">
      <alignment horizontal="center"/>
    </xf>
    <xf numFmtId="0" fontId="4" fillId="7" borderId="19" xfId="0" applyFont="1" applyFill="1" applyBorder="1" applyAlignment="1">
      <alignment horizontal="center"/>
    </xf>
    <xf numFmtId="0" fontId="4" fillId="7" borderId="20" xfId="0" applyFont="1" applyFill="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0" fillId="8" borderId="1" xfId="0" applyFill="1" applyBorder="1" applyAlignment="1">
      <alignment horizontal="center" vertical="center" wrapText="1"/>
    </xf>
    <xf numFmtId="0" fontId="0" fillId="8" borderId="7" xfId="0" applyFill="1" applyBorder="1" applyAlignment="1">
      <alignment horizontal="center" vertical="center" wrapText="1"/>
    </xf>
    <xf numFmtId="0" fontId="0" fillId="8" borderId="4" xfId="0" applyFill="1" applyBorder="1" applyAlignment="1">
      <alignment horizontal="center" vertical="center" wrapText="1"/>
    </xf>
    <xf numFmtId="0" fontId="0" fillId="8" borderId="8" xfId="0" applyFill="1" applyBorder="1" applyAlignment="1">
      <alignment horizontal="center" vertical="center" wrapText="1"/>
    </xf>
    <xf numFmtId="0" fontId="0" fillId="8" borderId="6" xfId="0" applyFill="1" applyBorder="1" applyAlignment="1">
      <alignment horizontal="center" vertical="center" wrapText="1"/>
    </xf>
    <xf numFmtId="0" fontId="0" fillId="8" borderId="9" xfId="0" applyFill="1" applyBorder="1" applyAlignment="1">
      <alignment horizontal="center" vertical="center" wrapText="1"/>
    </xf>
    <xf numFmtId="3" fontId="0" fillId="8" borderId="1" xfId="0" applyNumberFormat="1" applyFill="1" applyBorder="1" applyAlignment="1">
      <alignment horizontal="center" vertical="center" wrapText="1"/>
    </xf>
    <xf numFmtId="3" fontId="0" fillId="8" borderId="7" xfId="0" applyNumberFormat="1" applyFill="1" applyBorder="1" applyAlignment="1">
      <alignment horizontal="center" vertical="center" wrapText="1"/>
    </xf>
    <xf numFmtId="3" fontId="0" fillId="8" borderId="4"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horizontal="center" wrapText="1"/>
    </xf>
    <xf numFmtId="0" fontId="0" fillId="8" borderId="4" xfId="0" applyFill="1" applyBorder="1" applyAlignment="1">
      <alignment horizontal="center" wrapText="1"/>
    </xf>
    <xf numFmtId="0" fontId="3" fillId="0" borderId="15" xfId="0" applyFont="1" applyFill="1" applyBorder="1" applyAlignment="1">
      <alignment horizontal="center" vertical="center" wrapText="1"/>
    </xf>
    <xf numFmtId="0" fontId="0" fillId="0" borderId="15" xfId="0" applyFill="1" applyBorder="1" applyAlignment="1">
      <alignment horizontal="center" vertical="center"/>
    </xf>
    <xf numFmtId="0" fontId="3" fillId="0" borderId="15" xfId="0" applyFont="1" applyBorder="1" applyAlignment="1">
      <alignment horizontal="center" vertical="center" wrapText="1"/>
    </xf>
    <xf numFmtId="0" fontId="0" fillId="0" borderId="15" xfId="0" applyBorder="1" applyAlignment="1">
      <alignment horizontal="center" vertical="center"/>
    </xf>
    <xf numFmtId="3" fontId="0" fillId="8" borderId="6"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L32"/>
  <sheetViews>
    <sheetView showGridLines="0" tabSelected="1" zoomScaleNormal="100" zoomScalePageLayoutView="90" workbookViewId="0">
      <selection activeCell="C13" sqref="C13:J13"/>
    </sheetView>
  </sheetViews>
  <sheetFormatPr defaultRowHeight="12.75" x14ac:dyDescent="0.2"/>
  <cols>
    <col min="1" max="1" width="2.85546875" customWidth="1"/>
    <col min="2" max="2" width="13.5703125" customWidth="1"/>
    <col min="3" max="3" width="28.5703125" customWidth="1"/>
    <col min="4" max="4" width="21" customWidth="1"/>
    <col min="5" max="5" width="10.42578125" customWidth="1"/>
    <col min="6" max="6" width="13.5703125" customWidth="1"/>
    <col min="7" max="7" width="16.140625" customWidth="1"/>
    <col min="8" max="8" width="15" customWidth="1"/>
    <col min="9" max="9" width="12.5703125" customWidth="1"/>
    <col min="10" max="10" width="12.85546875" customWidth="1"/>
  </cols>
  <sheetData>
    <row r="1" spans="1:12" ht="15" x14ac:dyDescent="0.25">
      <c r="A1" s="92" t="s">
        <v>48</v>
      </c>
      <c r="B1" s="92"/>
      <c r="C1" s="92"/>
      <c r="D1" s="92"/>
      <c r="E1" s="92"/>
      <c r="F1" s="92"/>
      <c r="G1" s="92"/>
      <c r="H1" s="92"/>
      <c r="I1" s="92"/>
      <c r="J1" s="92"/>
      <c r="K1" s="8"/>
    </row>
    <row r="2" spans="1:12" ht="15" customHeight="1" x14ac:dyDescent="0.25">
      <c r="A2" s="93" t="s">
        <v>51</v>
      </c>
      <c r="B2" s="93"/>
      <c r="C2" s="93"/>
      <c r="D2" s="93"/>
      <c r="E2" s="93"/>
      <c r="F2" s="93"/>
      <c r="G2" s="93"/>
      <c r="H2" s="93"/>
      <c r="I2" s="93"/>
      <c r="J2" s="93"/>
      <c r="K2" s="8"/>
    </row>
    <row r="3" spans="1:12" ht="15" customHeight="1" thickBot="1" x14ac:dyDescent="0.3">
      <c r="A3" s="11"/>
      <c r="B3" s="11"/>
      <c r="C3" s="11"/>
      <c r="D3" s="11"/>
      <c r="E3" s="11"/>
      <c r="F3" s="11"/>
      <c r="G3" s="11"/>
      <c r="H3" s="11"/>
      <c r="I3" s="11"/>
      <c r="J3" s="11"/>
      <c r="K3" s="8"/>
    </row>
    <row r="4" spans="1:12" ht="14.25" customHeight="1" thickBot="1" x14ac:dyDescent="0.25">
      <c r="A4" s="102" t="s">
        <v>26</v>
      </c>
      <c r="B4" s="103"/>
      <c r="C4" s="103"/>
      <c r="D4" s="103"/>
      <c r="E4" s="103"/>
      <c r="F4" s="103"/>
      <c r="G4" s="103"/>
      <c r="H4" s="103"/>
      <c r="I4" s="103"/>
      <c r="J4" s="104"/>
    </row>
    <row r="5" spans="1:12" ht="14.25" customHeight="1" x14ac:dyDescent="0.2">
      <c r="A5" s="10"/>
      <c r="B5" s="10"/>
      <c r="C5" s="10"/>
      <c r="D5" s="10"/>
      <c r="E5" s="10"/>
      <c r="F5" s="10"/>
      <c r="G5" s="10"/>
      <c r="H5" s="10"/>
      <c r="I5" s="10"/>
      <c r="J5" s="10"/>
    </row>
    <row r="6" spans="1:12" x14ac:dyDescent="0.2">
      <c r="A6" s="106" t="s">
        <v>13</v>
      </c>
      <c r="B6" s="106"/>
      <c r="C6" s="99" t="s">
        <v>44</v>
      </c>
      <c r="D6" s="99"/>
      <c r="E6" s="99"/>
      <c r="F6" s="99"/>
      <c r="G6" s="99"/>
      <c r="H6" s="99"/>
      <c r="I6" s="99"/>
      <c r="J6" s="99"/>
      <c r="K6" s="17"/>
      <c r="L6" s="17"/>
    </row>
    <row r="7" spans="1:12" x14ac:dyDescent="0.2">
      <c r="C7" s="100"/>
      <c r="D7" s="100"/>
      <c r="E7" s="100"/>
      <c r="F7" s="100"/>
      <c r="G7" s="100"/>
      <c r="H7" s="100"/>
      <c r="I7" s="100"/>
      <c r="J7" s="100"/>
      <c r="K7" s="17"/>
      <c r="L7" s="17"/>
    </row>
    <row r="8" spans="1:12" x14ac:dyDescent="0.2">
      <c r="C8" s="101" t="s">
        <v>45</v>
      </c>
      <c r="D8" s="101"/>
      <c r="E8" s="101"/>
      <c r="F8" s="101"/>
      <c r="G8" s="101"/>
      <c r="H8" s="101"/>
      <c r="I8" s="101"/>
      <c r="J8" s="101"/>
      <c r="K8" s="37"/>
      <c r="L8" s="37"/>
    </row>
    <row r="9" spans="1:12" x14ac:dyDescent="0.2">
      <c r="C9" s="101" t="s">
        <v>40</v>
      </c>
      <c r="D9" s="101"/>
      <c r="E9" s="101"/>
      <c r="F9" s="101"/>
      <c r="G9" s="101"/>
      <c r="H9" s="101"/>
      <c r="I9" s="101"/>
      <c r="J9" s="101"/>
      <c r="K9" s="4"/>
      <c r="L9" s="4"/>
    </row>
    <row r="10" spans="1:12" x14ac:dyDescent="0.2">
      <c r="C10" s="101" t="s">
        <v>49</v>
      </c>
      <c r="D10" s="101"/>
      <c r="E10" s="101"/>
      <c r="F10" s="101"/>
      <c r="G10" s="101"/>
      <c r="H10" s="101"/>
      <c r="I10" s="101"/>
      <c r="J10" s="101"/>
      <c r="K10" s="4"/>
      <c r="L10" s="4"/>
    </row>
    <row r="12" spans="1:12" ht="13.5" thickBot="1" x14ac:dyDescent="0.25"/>
    <row r="13" spans="1:12" ht="13.5" thickBot="1" x14ac:dyDescent="0.25">
      <c r="A13" s="106" t="s">
        <v>14</v>
      </c>
      <c r="B13" s="107"/>
      <c r="C13" s="95"/>
      <c r="D13" s="96"/>
      <c r="E13" s="97"/>
      <c r="F13" s="97"/>
      <c r="G13" s="97"/>
      <c r="H13" s="97"/>
      <c r="I13" s="97"/>
      <c r="J13" s="98"/>
      <c r="K13" s="6"/>
    </row>
    <row r="15" spans="1:12" ht="51" x14ac:dyDescent="0.2">
      <c r="A15" s="108" t="s">
        <v>15</v>
      </c>
      <c r="B15" s="108"/>
      <c r="C15" s="39" t="s">
        <v>16</v>
      </c>
      <c r="D15" s="39" t="s">
        <v>27</v>
      </c>
      <c r="E15" s="39" t="s">
        <v>17</v>
      </c>
      <c r="F15" s="39" t="s">
        <v>28</v>
      </c>
      <c r="G15" s="39" t="s">
        <v>11</v>
      </c>
      <c r="H15" s="39" t="s">
        <v>18</v>
      </c>
      <c r="I15" s="39" t="s">
        <v>19</v>
      </c>
      <c r="J15" s="39" t="s">
        <v>20</v>
      </c>
    </row>
    <row r="16" spans="1:12" ht="30.75" customHeight="1" x14ac:dyDescent="0.2">
      <c r="A16" s="109" t="s">
        <v>6</v>
      </c>
      <c r="B16" s="109"/>
      <c r="C16" s="28"/>
      <c r="D16" s="29"/>
      <c r="E16" s="30"/>
      <c r="F16" s="30"/>
      <c r="G16" s="31"/>
      <c r="H16" s="31"/>
      <c r="I16" s="18">
        <f>G16-H16</f>
        <v>0</v>
      </c>
      <c r="J16" s="27" t="e">
        <f>H16/G16</f>
        <v>#DIV/0!</v>
      </c>
    </row>
    <row r="17" spans="1:10" ht="30.75" customHeight="1" x14ac:dyDescent="0.2">
      <c r="A17" s="109" t="s">
        <v>5</v>
      </c>
      <c r="B17" s="109"/>
      <c r="C17" s="32"/>
      <c r="D17" s="33"/>
      <c r="E17" s="34"/>
      <c r="F17" s="34"/>
      <c r="G17" s="35"/>
      <c r="H17" s="35"/>
      <c r="I17" s="7">
        <f>G17-H17</f>
        <v>0</v>
      </c>
      <c r="J17" s="36" t="e">
        <f>H17/G17</f>
        <v>#DIV/0!</v>
      </c>
    </row>
    <row r="18" spans="1:10" ht="30.75" customHeight="1" x14ac:dyDescent="0.2">
      <c r="A18" s="83" t="s">
        <v>7</v>
      </c>
      <c r="B18" s="83"/>
      <c r="C18" s="32"/>
      <c r="D18" s="33"/>
      <c r="E18" s="34"/>
      <c r="F18" s="34"/>
      <c r="G18" s="35"/>
      <c r="H18" s="35"/>
      <c r="I18" s="7">
        <f>G18-H18</f>
        <v>0</v>
      </c>
      <c r="J18" s="36" t="e">
        <f>H18/G18</f>
        <v>#DIV/0!</v>
      </c>
    </row>
    <row r="20" spans="1:10" x14ac:dyDescent="0.2">
      <c r="B20" s="4"/>
    </row>
    <row r="21" spans="1:10" ht="39.75" customHeight="1" x14ac:dyDescent="0.2">
      <c r="A21" s="105" t="s">
        <v>36</v>
      </c>
      <c r="B21" s="105"/>
      <c r="C21" s="105"/>
      <c r="D21" s="105"/>
      <c r="E21" s="105"/>
      <c r="F21" s="105"/>
      <c r="G21" s="105"/>
      <c r="H21" s="105"/>
      <c r="I21" s="105"/>
      <c r="J21" s="105"/>
    </row>
    <row r="23" spans="1:10" ht="15" x14ac:dyDescent="0.25">
      <c r="A23" s="5" t="s">
        <v>21</v>
      </c>
    </row>
    <row r="24" spans="1:10" ht="43.7" customHeight="1" x14ac:dyDescent="0.2">
      <c r="A24" s="88" t="s">
        <v>47</v>
      </c>
      <c r="B24" s="88"/>
      <c r="C24" s="88"/>
      <c r="D24" s="88"/>
      <c r="E24" s="88"/>
      <c r="F24" s="88"/>
      <c r="G24" s="88"/>
      <c r="H24" s="88"/>
      <c r="I24" s="88"/>
      <c r="J24" s="88"/>
    </row>
    <row r="25" spans="1:10" ht="8.4499999999999993" customHeight="1" x14ac:dyDescent="0.2">
      <c r="A25" s="40"/>
      <c r="B25" s="40"/>
      <c r="C25" s="40"/>
      <c r="D25" s="40"/>
      <c r="E25" s="40"/>
      <c r="F25" s="40"/>
      <c r="G25" s="40"/>
      <c r="H25" s="40"/>
      <c r="I25" s="40"/>
      <c r="J25" s="40"/>
    </row>
    <row r="26" spans="1:10" ht="14.25" x14ac:dyDescent="0.2">
      <c r="A26" s="89" t="s">
        <v>22</v>
      </c>
      <c r="B26" s="89"/>
      <c r="C26" s="89"/>
      <c r="D26" s="89"/>
      <c r="E26" s="89"/>
      <c r="F26" s="89"/>
      <c r="G26" s="89"/>
      <c r="H26" s="89"/>
      <c r="I26" s="89"/>
      <c r="J26" s="89"/>
    </row>
    <row r="27" spans="1:10" ht="8.4499999999999993" customHeight="1" x14ac:dyDescent="0.2">
      <c r="A27" s="41"/>
      <c r="B27" s="41"/>
      <c r="C27" s="41"/>
      <c r="D27" s="41"/>
      <c r="E27" s="41"/>
      <c r="F27" s="41"/>
      <c r="G27" s="41"/>
      <c r="H27" s="41"/>
      <c r="I27" s="41"/>
      <c r="J27" s="41"/>
    </row>
    <row r="28" spans="1:10" ht="28.7" customHeight="1" x14ac:dyDescent="0.2">
      <c r="A28" s="89" t="s">
        <v>23</v>
      </c>
      <c r="B28" s="89"/>
      <c r="C28" s="89"/>
      <c r="D28" s="89"/>
      <c r="E28" s="89"/>
      <c r="F28" s="89"/>
      <c r="G28" s="89"/>
      <c r="H28" s="89"/>
      <c r="I28" s="89"/>
      <c r="J28" s="89"/>
    </row>
    <row r="29" spans="1:10" ht="8.4499999999999993" customHeight="1" x14ac:dyDescent="0.2">
      <c r="A29" s="86"/>
      <c r="B29" s="87"/>
      <c r="C29" s="87"/>
      <c r="D29" s="87"/>
      <c r="E29" s="87"/>
      <c r="F29" s="87"/>
      <c r="G29" s="87"/>
      <c r="H29" s="87"/>
      <c r="I29" s="87"/>
      <c r="J29" s="87"/>
    </row>
    <row r="30" spans="1:10" x14ac:dyDescent="0.2">
      <c r="A30" s="84"/>
      <c r="B30" s="84"/>
      <c r="C30" s="84"/>
      <c r="D30" s="84"/>
      <c r="G30" s="90"/>
      <c r="H30" s="90"/>
      <c r="I30" s="90"/>
      <c r="J30" s="90"/>
    </row>
    <row r="31" spans="1:10" x14ac:dyDescent="0.2">
      <c r="A31" s="85"/>
      <c r="B31" s="85"/>
      <c r="C31" s="85"/>
      <c r="D31" s="85"/>
      <c r="G31" s="91"/>
      <c r="H31" s="91"/>
      <c r="I31" s="91"/>
      <c r="J31" s="91"/>
    </row>
    <row r="32" spans="1:10" x14ac:dyDescent="0.2">
      <c r="A32" s="94" t="s">
        <v>24</v>
      </c>
      <c r="B32" s="94"/>
      <c r="C32" s="94"/>
      <c r="D32" s="13"/>
      <c r="G32" s="90" t="s">
        <v>25</v>
      </c>
      <c r="H32" s="90"/>
      <c r="I32" s="90"/>
      <c r="J32" s="90"/>
    </row>
  </sheetData>
  <sheetProtection algorithmName="SHA-512" hashValue="oOO5MGqCCT+dQT2J6EAamaSnnNh6RwnvMlJDSAAw1aXqiTL2RKkWYAv3VJRNeXrQZa2SDJlnC+F3KgWYTH+1dQ==" saltValue="4HVFmJMT0xbCSg+XxuxBiQ==" spinCount="100000" sheet="1" objects="1" scenarios="1" selectLockedCells="1"/>
  <mergeCells count="23">
    <mergeCell ref="A1:J1"/>
    <mergeCell ref="A2:J2"/>
    <mergeCell ref="A32:C32"/>
    <mergeCell ref="C13:J13"/>
    <mergeCell ref="C6:J7"/>
    <mergeCell ref="C9:J9"/>
    <mergeCell ref="G32:J32"/>
    <mergeCell ref="C8:J8"/>
    <mergeCell ref="C10:J10"/>
    <mergeCell ref="A4:J4"/>
    <mergeCell ref="A21:J21"/>
    <mergeCell ref="A6:B6"/>
    <mergeCell ref="A13:B13"/>
    <mergeCell ref="A15:B15"/>
    <mergeCell ref="A16:B16"/>
    <mergeCell ref="A17:B17"/>
    <mergeCell ref="A18:B18"/>
    <mergeCell ref="A30:D31"/>
    <mergeCell ref="A29:J29"/>
    <mergeCell ref="A24:J24"/>
    <mergeCell ref="A26:J26"/>
    <mergeCell ref="A28:J28"/>
    <mergeCell ref="G30:J31"/>
  </mergeCells>
  <phoneticPr fontId="1" type="noConversion"/>
  <pageMargins left="0.7" right="0.7" top="0.75" bottom="0.75" header="0.3" footer="0.3"/>
  <pageSetup scale="85" orientation="landscape" r:id="rId1"/>
  <headerFooter alignWithMargins="0">
    <oddHeader>&amp;RAttachment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O27"/>
  <sheetViews>
    <sheetView showGridLines="0" zoomScaleNormal="100" zoomScaleSheetLayoutView="75" zoomScalePageLayoutView="80" workbookViewId="0">
      <selection sqref="A1:N1"/>
    </sheetView>
  </sheetViews>
  <sheetFormatPr defaultRowHeight="12.75" x14ac:dyDescent="0.2"/>
  <cols>
    <col min="2" max="2" width="25.42578125" customWidth="1"/>
    <col min="3" max="3" width="18.5703125" style="1" customWidth="1"/>
    <col min="4" max="4" width="13" customWidth="1"/>
    <col min="5" max="8" width="14.42578125" style="1" customWidth="1"/>
    <col min="9" max="9" width="13.5703125" style="64" customWidth="1"/>
    <col min="10" max="10" width="12.140625" style="62" customWidth="1"/>
    <col min="11" max="11" width="13.5703125" style="62" customWidth="1"/>
    <col min="12" max="12" width="10.85546875" style="62" customWidth="1"/>
    <col min="13" max="13" width="13" style="64" customWidth="1"/>
    <col min="14" max="14" width="18.85546875" style="62" customWidth="1"/>
  </cols>
  <sheetData>
    <row r="1" spans="1:15" ht="18" x14ac:dyDescent="0.25">
      <c r="A1" s="118" t="str">
        <f>'Page 1'!A1:J1</f>
        <v xml:space="preserve">New York State Department of Health </v>
      </c>
      <c r="B1" s="118"/>
      <c r="C1" s="118"/>
      <c r="D1" s="118"/>
      <c r="E1" s="118"/>
      <c r="F1" s="118"/>
      <c r="G1" s="118"/>
      <c r="H1" s="118"/>
      <c r="I1" s="118"/>
      <c r="J1" s="118"/>
      <c r="K1" s="118"/>
      <c r="L1" s="118"/>
      <c r="M1" s="118"/>
      <c r="N1" s="118"/>
    </row>
    <row r="2" spans="1:15" ht="18" x14ac:dyDescent="0.25">
      <c r="A2" s="119" t="s">
        <v>52</v>
      </c>
      <c r="B2" s="119"/>
      <c r="C2" s="119"/>
      <c r="D2" s="119"/>
      <c r="E2" s="119"/>
      <c r="F2" s="119"/>
      <c r="G2" s="119"/>
      <c r="H2" s="119"/>
      <c r="I2" s="119"/>
      <c r="J2" s="119"/>
      <c r="K2" s="119"/>
      <c r="L2" s="119"/>
      <c r="M2" s="119"/>
      <c r="N2" s="119"/>
    </row>
    <row r="3" spans="1:15" ht="13.5" thickBot="1" x14ac:dyDescent="0.25">
      <c r="B3" s="12"/>
      <c r="C3" s="12"/>
      <c r="D3" s="12"/>
      <c r="E3" s="12"/>
      <c r="F3" s="12"/>
      <c r="G3" s="12"/>
      <c r="H3" s="12"/>
      <c r="I3" s="58"/>
      <c r="J3" s="58"/>
      <c r="K3" s="58"/>
      <c r="L3" s="58"/>
      <c r="M3" s="58"/>
      <c r="N3" s="58"/>
    </row>
    <row r="4" spans="1:15" ht="16.5" thickBot="1" x14ac:dyDescent="0.3">
      <c r="A4" s="115" t="s">
        <v>42</v>
      </c>
      <c r="B4" s="116"/>
      <c r="C4" s="116"/>
      <c r="D4" s="116"/>
      <c r="E4" s="116"/>
      <c r="F4" s="116"/>
      <c r="G4" s="116"/>
      <c r="H4" s="116"/>
      <c r="I4" s="116"/>
      <c r="J4" s="116"/>
      <c r="K4" s="116"/>
      <c r="L4" s="116"/>
      <c r="M4" s="116"/>
      <c r="N4" s="117"/>
    </row>
    <row r="5" spans="1:15" ht="15.75" x14ac:dyDescent="0.25">
      <c r="B5" s="14"/>
      <c r="C5" s="15"/>
      <c r="D5" s="15"/>
      <c r="E5" s="15"/>
      <c r="F5" s="15"/>
      <c r="G5" s="15"/>
      <c r="H5" s="15"/>
      <c r="I5" s="59"/>
      <c r="J5" s="59"/>
      <c r="K5" s="59"/>
      <c r="L5" s="59"/>
      <c r="M5" s="59"/>
      <c r="N5" s="59"/>
    </row>
    <row r="6" spans="1:15" ht="15.75" x14ac:dyDescent="0.25">
      <c r="E6" s="26" t="s">
        <v>41</v>
      </c>
      <c r="F6" s="25"/>
      <c r="G6" s="25"/>
      <c r="H6" s="25"/>
      <c r="I6" s="60"/>
      <c r="J6" s="60"/>
      <c r="K6" s="60"/>
      <c r="L6" s="60"/>
      <c r="M6" s="61"/>
    </row>
    <row r="7" spans="1:15" ht="15.75" x14ac:dyDescent="0.25">
      <c r="F7" s="14"/>
      <c r="G7" s="16"/>
      <c r="H7" s="16"/>
      <c r="I7" s="63"/>
      <c r="J7" s="63"/>
      <c r="K7" s="63"/>
    </row>
    <row r="8" spans="1:15" ht="13.5" thickBot="1" x14ac:dyDescent="0.25">
      <c r="A8" s="3"/>
      <c r="B8" s="3"/>
      <c r="C8" s="3"/>
      <c r="D8" s="3"/>
      <c r="E8" s="3"/>
      <c r="F8" s="3"/>
      <c r="G8" s="9"/>
      <c r="H8" s="9"/>
      <c r="I8" s="65"/>
      <c r="J8" s="66"/>
      <c r="K8" s="66"/>
      <c r="L8" s="66"/>
      <c r="M8" s="38"/>
      <c r="N8" s="66"/>
    </row>
    <row r="9" spans="1:15" ht="82.35" customHeight="1" thickBot="1" x14ac:dyDescent="0.25">
      <c r="B9" s="21" t="s">
        <v>35</v>
      </c>
      <c r="C9" s="22" t="s">
        <v>29</v>
      </c>
      <c r="D9" s="22" t="s">
        <v>43</v>
      </c>
      <c r="E9" s="133" t="s">
        <v>38</v>
      </c>
      <c r="F9" s="134"/>
      <c r="G9" s="135" t="s">
        <v>33</v>
      </c>
      <c r="H9" s="136"/>
      <c r="I9" s="22" t="s">
        <v>34</v>
      </c>
      <c r="J9" s="22" t="s">
        <v>30</v>
      </c>
      <c r="K9" s="23" t="s">
        <v>11</v>
      </c>
      <c r="L9" s="22" t="s">
        <v>12</v>
      </c>
      <c r="M9" s="22" t="s">
        <v>31</v>
      </c>
      <c r="N9" s="24" t="s">
        <v>32</v>
      </c>
      <c r="O9" s="1"/>
    </row>
    <row r="10" spans="1:15" s="44" customFormat="1" ht="29.45" customHeight="1" x14ac:dyDescent="0.2">
      <c r="A10" s="42" t="s">
        <v>8</v>
      </c>
      <c r="B10" s="110" t="s">
        <v>6</v>
      </c>
      <c r="C10" s="111"/>
      <c r="D10" s="111"/>
      <c r="E10" s="54" t="s">
        <v>0</v>
      </c>
      <c r="F10" s="54" t="s">
        <v>1</v>
      </c>
      <c r="G10" s="54" t="s">
        <v>0</v>
      </c>
      <c r="H10" s="54" t="s">
        <v>1</v>
      </c>
      <c r="I10" s="137"/>
      <c r="J10" s="137"/>
      <c r="K10" s="137"/>
      <c r="L10" s="137"/>
      <c r="M10" s="137"/>
      <c r="N10" s="138"/>
    </row>
    <row r="11" spans="1:15" s="44" customFormat="1" ht="28.7" customHeight="1" x14ac:dyDescent="0.2">
      <c r="A11" s="42" t="s">
        <v>9</v>
      </c>
      <c r="B11" s="43">
        <f>'Page 1'!C16</f>
        <v>0</v>
      </c>
      <c r="C11" s="72">
        <f>'Page 1'!F16</f>
        <v>0</v>
      </c>
      <c r="D11" s="73" t="s">
        <v>2</v>
      </c>
      <c r="E11" s="45">
        <v>870</v>
      </c>
      <c r="F11" s="45">
        <v>435</v>
      </c>
      <c r="G11" s="46">
        <v>270</v>
      </c>
      <c r="H11" s="46">
        <v>353</v>
      </c>
      <c r="I11" s="67">
        <f>(E11*G11)+(F11*H11)+(E12*G12)+(F12*H12)+(E13*G13)+(F13*H13)</f>
        <v>1425753</v>
      </c>
      <c r="J11" s="67" t="e">
        <f>ROUND(I11/C11,0)</f>
        <v>#DIV/0!</v>
      </c>
      <c r="K11" s="68">
        <f>'Page 1'!G16</f>
        <v>0</v>
      </c>
      <c r="L11" s="68">
        <f>'Page 1'!H16</f>
        <v>0</v>
      </c>
      <c r="M11" s="69">
        <f>K11-L11</f>
        <v>0</v>
      </c>
      <c r="N11" s="70" t="e">
        <f>M11*J11</f>
        <v>#DIV/0!</v>
      </c>
    </row>
    <row r="12" spans="1:15" s="44" customFormat="1" ht="28.7" customHeight="1" x14ac:dyDescent="0.2">
      <c r="A12" s="42" t="s">
        <v>10</v>
      </c>
      <c r="B12" s="74">
        <f>'Page 1'!E16</f>
        <v>0</v>
      </c>
      <c r="C12" s="82"/>
      <c r="D12" s="73" t="s">
        <v>3</v>
      </c>
      <c r="E12" s="45">
        <v>960</v>
      </c>
      <c r="F12" s="45">
        <v>522</v>
      </c>
      <c r="G12" s="46">
        <v>201</v>
      </c>
      <c r="H12" s="46">
        <v>201</v>
      </c>
      <c r="I12" s="126"/>
      <c r="J12" s="126"/>
      <c r="K12" s="126"/>
      <c r="L12" s="126"/>
      <c r="M12" s="126"/>
      <c r="N12" s="127"/>
    </row>
    <row r="13" spans="1:15" s="44" customFormat="1" ht="28.7" customHeight="1" thickBot="1" x14ac:dyDescent="0.25">
      <c r="B13" s="130"/>
      <c r="C13" s="122"/>
      <c r="D13" s="75" t="s">
        <v>4</v>
      </c>
      <c r="E13" s="47">
        <v>696</v>
      </c>
      <c r="F13" s="47">
        <v>384</v>
      </c>
      <c r="G13" s="48">
        <v>749</v>
      </c>
      <c r="H13" s="48">
        <v>568</v>
      </c>
      <c r="I13" s="128"/>
      <c r="J13" s="128"/>
      <c r="K13" s="128"/>
      <c r="L13" s="128"/>
      <c r="M13" s="128"/>
      <c r="N13" s="129"/>
    </row>
    <row r="14" spans="1:15" s="44" customFormat="1" ht="28.7" customHeight="1" x14ac:dyDescent="0.2">
      <c r="A14" s="42" t="s">
        <v>8</v>
      </c>
      <c r="B14" s="112" t="s">
        <v>5</v>
      </c>
      <c r="C14" s="113"/>
      <c r="D14" s="113"/>
      <c r="E14" s="54" t="s">
        <v>0</v>
      </c>
      <c r="F14" s="54" t="s">
        <v>1</v>
      </c>
      <c r="G14" s="54" t="s">
        <v>0</v>
      </c>
      <c r="H14" s="54" t="s">
        <v>1</v>
      </c>
      <c r="I14" s="124"/>
      <c r="J14" s="124"/>
      <c r="K14" s="124"/>
      <c r="L14" s="124"/>
      <c r="M14" s="124"/>
      <c r="N14" s="125"/>
    </row>
    <row r="15" spans="1:15" s="44" customFormat="1" ht="28.7" customHeight="1" x14ac:dyDescent="0.2">
      <c r="A15" s="42" t="s">
        <v>9</v>
      </c>
      <c r="B15" s="43">
        <f>'Page 1'!C17</f>
        <v>0</v>
      </c>
      <c r="C15" s="72">
        <f>'Page 1'!F17</f>
        <v>0</v>
      </c>
      <c r="D15" s="76" t="s">
        <v>2</v>
      </c>
      <c r="E15" s="49">
        <v>823</v>
      </c>
      <c r="F15" s="49">
        <v>388</v>
      </c>
      <c r="G15" s="50">
        <v>5</v>
      </c>
      <c r="H15" s="56">
        <v>2</v>
      </c>
      <c r="I15" s="67">
        <f>(E15*G15)+(F15*H15)+(E16*G16)+(F16*H16)+(E17*G17)+(F17*H17)</f>
        <v>12134</v>
      </c>
      <c r="J15" s="67" t="e">
        <f>ROUND(I15/C15,0)</f>
        <v>#DIV/0!</v>
      </c>
      <c r="K15" s="68">
        <f>'Page 1'!G17</f>
        <v>0</v>
      </c>
      <c r="L15" s="68">
        <f>'Page 1'!H17</f>
        <v>0</v>
      </c>
      <c r="M15" s="69">
        <f>K15-L15</f>
        <v>0</v>
      </c>
      <c r="N15" s="70" t="e">
        <f>M15*J15</f>
        <v>#DIV/0!</v>
      </c>
    </row>
    <row r="16" spans="1:15" s="44" customFormat="1" ht="28.7" customHeight="1" x14ac:dyDescent="0.2">
      <c r="A16" s="42" t="s">
        <v>10</v>
      </c>
      <c r="B16" s="74">
        <f>'Page 1'!E17</f>
        <v>0</v>
      </c>
      <c r="C16" s="82"/>
      <c r="D16" s="76" t="s">
        <v>3</v>
      </c>
      <c r="E16" s="49">
        <v>896</v>
      </c>
      <c r="F16" s="49">
        <v>460</v>
      </c>
      <c r="G16" s="50">
        <v>3</v>
      </c>
      <c r="H16" s="50">
        <v>1</v>
      </c>
      <c r="I16" s="126"/>
      <c r="J16" s="126"/>
      <c r="K16" s="126"/>
      <c r="L16" s="126"/>
      <c r="M16" s="126"/>
      <c r="N16" s="127"/>
    </row>
    <row r="17" spans="1:14" s="44" customFormat="1" ht="28.7" customHeight="1" thickBot="1" x14ac:dyDescent="0.25">
      <c r="A17" s="51"/>
      <c r="B17" s="130"/>
      <c r="C17" s="122"/>
      <c r="D17" s="77" t="s">
        <v>4</v>
      </c>
      <c r="E17" s="52">
        <v>630</v>
      </c>
      <c r="F17" s="52">
        <v>315</v>
      </c>
      <c r="G17" s="53">
        <v>6</v>
      </c>
      <c r="H17" s="53">
        <v>1</v>
      </c>
      <c r="I17" s="128"/>
      <c r="J17" s="128"/>
      <c r="K17" s="128"/>
      <c r="L17" s="128"/>
      <c r="M17" s="128"/>
      <c r="N17" s="129"/>
    </row>
    <row r="18" spans="1:14" s="44" customFormat="1" ht="28.7" customHeight="1" x14ac:dyDescent="0.2">
      <c r="A18" s="55" t="s">
        <v>8</v>
      </c>
      <c r="B18" s="112" t="s">
        <v>7</v>
      </c>
      <c r="C18" s="113"/>
      <c r="D18" s="113"/>
      <c r="E18" s="54" t="s">
        <v>0</v>
      </c>
      <c r="F18" s="54" t="s">
        <v>1</v>
      </c>
      <c r="G18" s="54" t="s">
        <v>0</v>
      </c>
      <c r="H18" s="54" t="s">
        <v>1</v>
      </c>
      <c r="I18" s="124"/>
      <c r="J18" s="124"/>
      <c r="K18" s="124"/>
      <c r="L18" s="124"/>
      <c r="M18" s="124"/>
      <c r="N18" s="125"/>
    </row>
    <row r="19" spans="1:14" s="44" customFormat="1" ht="28.7" customHeight="1" x14ac:dyDescent="0.2">
      <c r="A19" s="42" t="s">
        <v>9</v>
      </c>
      <c r="B19" s="43">
        <f>'Page 1'!C18</f>
        <v>0</v>
      </c>
      <c r="C19" s="72">
        <f>'Page 1'!F18</f>
        <v>0</v>
      </c>
      <c r="D19" s="76" t="s">
        <v>2</v>
      </c>
      <c r="E19" s="49">
        <v>832</v>
      </c>
      <c r="F19" s="49">
        <v>384</v>
      </c>
      <c r="G19" s="50">
        <v>2</v>
      </c>
      <c r="H19" s="50">
        <v>1</v>
      </c>
      <c r="I19" s="67">
        <f>(E19*G19)+(F19*H19)+(E20*G20)+(F20*H20)+(E21*G21)+(F21*H21)</f>
        <v>3942</v>
      </c>
      <c r="J19" s="67" t="e">
        <f>ROUND(I19/C19,0)</f>
        <v>#DIV/0!</v>
      </c>
      <c r="K19" s="68">
        <f>'Page 1'!G18</f>
        <v>0</v>
      </c>
      <c r="L19" s="68">
        <f>'Page 1'!H18</f>
        <v>0</v>
      </c>
      <c r="M19" s="69">
        <f>K19-L19</f>
        <v>0</v>
      </c>
      <c r="N19" s="70" t="e">
        <f>M19*J19</f>
        <v>#DIV/0!</v>
      </c>
    </row>
    <row r="20" spans="1:14" s="44" customFormat="1" ht="28.7" customHeight="1" x14ac:dyDescent="0.2">
      <c r="A20" s="42" t="s">
        <v>10</v>
      </c>
      <c r="B20" s="74">
        <f>'Page 1'!E18</f>
        <v>0</v>
      </c>
      <c r="C20" s="82"/>
      <c r="D20" s="76" t="s">
        <v>3</v>
      </c>
      <c r="E20" s="49">
        <v>913</v>
      </c>
      <c r="F20" s="49">
        <v>474</v>
      </c>
      <c r="G20" s="50">
        <v>1</v>
      </c>
      <c r="H20" s="50">
        <v>0</v>
      </c>
      <c r="I20" s="120"/>
      <c r="J20" s="120"/>
      <c r="K20" s="120"/>
      <c r="L20" s="120"/>
      <c r="M20" s="120"/>
      <c r="N20" s="121"/>
    </row>
    <row r="21" spans="1:14" ht="28.7" customHeight="1" thickBot="1" x14ac:dyDescent="0.25">
      <c r="B21" s="131"/>
      <c r="C21" s="132"/>
      <c r="D21" s="78" t="s">
        <v>4</v>
      </c>
      <c r="E21" s="52">
        <v>643</v>
      </c>
      <c r="F21" s="52">
        <v>338</v>
      </c>
      <c r="G21" s="53">
        <v>1</v>
      </c>
      <c r="H21" s="53">
        <v>1</v>
      </c>
      <c r="I21" s="122"/>
      <c r="J21" s="122"/>
      <c r="K21" s="122"/>
      <c r="L21" s="122"/>
      <c r="M21" s="122"/>
      <c r="N21" s="123"/>
    </row>
    <row r="22" spans="1:14" ht="28.7" customHeight="1" thickBot="1" x14ac:dyDescent="0.25">
      <c r="B22" s="79"/>
      <c r="C22" s="80"/>
      <c r="D22" s="81"/>
      <c r="E22" s="20"/>
      <c r="F22" s="20"/>
      <c r="G22" s="20"/>
      <c r="H22" s="20"/>
      <c r="I22" s="114" t="s">
        <v>50</v>
      </c>
      <c r="J22" s="114"/>
      <c r="K22" s="114"/>
      <c r="L22" s="114"/>
      <c r="M22" s="114"/>
      <c r="N22" s="71" t="e">
        <f>SUM(N11+N15+N19)</f>
        <v>#DIV/0!</v>
      </c>
    </row>
    <row r="23" spans="1:14" ht="14.25" x14ac:dyDescent="0.2">
      <c r="B23" s="57" t="s">
        <v>39</v>
      </c>
      <c r="C23" s="19"/>
      <c r="D23" s="2"/>
      <c r="E23" s="19"/>
      <c r="F23" s="19"/>
      <c r="K23" s="60"/>
    </row>
    <row r="24" spans="1:14" ht="14.25" x14ac:dyDescent="0.2">
      <c r="B24" s="57" t="s">
        <v>37</v>
      </c>
      <c r="C24" s="19"/>
      <c r="D24" s="2"/>
      <c r="E24" s="19"/>
      <c r="F24" s="19"/>
    </row>
    <row r="25" spans="1:14" ht="14.25" x14ac:dyDescent="0.2">
      <c r="B25" s="57" t="s">
        <v>46</v>
      </c>
      <c r="C25" s="19"/>
      <c r="D25" s="2"/>
      <c r="E25" s="19"/>
      <c r="F25" s="19"/>
    </row>
    <row r="26" spans="1:14" x14ac:dyDescent="0.2">
      <c r="B26" s="2"/>
      <c r="C26" s="19"/>
      <c r="D26" s="2"/>
      <c r="E26" s="19"/>
      <c r="F26" s="19"/>
    </row>
    <row r="27" spans="1:14" x14ac:dyDescent="0.2">
      <c r="B27" s="2"/>
      <c r="C27" s="19"/>
      <c r="D27" s="2"/>
      <c r="E27" s="19"/>
      <c r="F27" s="19"/>
    </row>
  </sheetData>
  <sheetProtection algorithmName="SHA-512" hashValue="8YtALzuP+XxSBdulSdUGpMx9Zw8yqTIn6hnqdlne1iqd9IqEaH5BR2IM4L2vXx9Z3SwVhwA9I8arnF+VzJp/uA==" saltValue="3A4Sk+cvbXQXXALrPLEhhw==" spinCount="100000" sheet="1" selectLockedCells="1"/>
  <mergeCells count="18">
    <mergeCell ref="A1:N1"/>
    <mergeCell ref="A2:N2"/>
    <mergeCell ref="I20:N21"/>
    <mergeCell ref="I18:N18"/>
    <mergeCell ref="I16:N17"/>
    <mergeCell ref="I14:N14"/>
    <mergeCell ref="I12:N13"/>
    <mergeCell ref="B17:C17"/>
    <mergeCell ref="B13:C13"/>
    <mergeCell ref="B21:C21"/>
    <mergeCell ref="E9:F9"/>
    <mergeCell ref="G9:H9"/>
    <mergeCell ref="I10:N10"/>
    <mergeCell ref="B10:D10"/>
    <mergeCell ref="B14:D14"/>
    <mergeCell ref="B18:D18"/>
    <mergeCell ref="I22:M22"/>
    <mergeCell ref="A4:N4"/>
  </mergeCells>
  <phoneticPr fontId="1" type="noConversion"/>
  <pageMargins left="0.45" right="0.45" top="0.75" bottom="0.75" header="0.3" footer="0.3"/>
  <pageSetup scale="64" orientation="landscape" r:id="rId1"/>
  <headerFooter alignWithMargins="0">
    <oddHeader>&amp;C
&amp;RAttachment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vt:lpstr>
      <vt:lpstr>Page 2</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Mantica, Sue (DOH)</cp:lastModifiedBy>
  <cp:lastPrinted>2021-02-08T14:57:14Z</cp:lastPrinted>
  <dcterms:created xsi:type="dcterms:W3CDTF">2010-10-06T17:47:22Z</dcterms:created>
  <dcterms:modified xsi:type="dcterms:W3CDTF">2021-02-23T15:30:50Z</dcterms:modified>
</cp:coreProperties>
</file>