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 lockWindows="1"/>
  <bookViews>
    <workbookView xWindow="240" yWindow="45" windowWidth="20115" windowHeight="7995" activeTab="2"/>
  </bookViews>
  <sheets>
    <sheet name="Pricing Schedule A" sheetId="3" r:id="rId1"/>
    <sheet name="Pricing Schedule B" sheetId="2" r:id="rId2"/>
    <sheet name="Pricing Schedule C" sheetId="1" r:id="rId3"/>
  </sheets>
  <calcPr calcId="125725"/>
</workbook>
</file>

<file path=xl/calcChain.xml><?xml version="1.0" encoding="utf-8"?>
<calcChain xmlns="http://schemas.openxmlformats.org/spreadsheetml/2006/main">
  <c r="C12" i="2"/>
  <c r="E97" i="1"/>
  <c r="E96"/>
  <c r="E95"/>
  <c r="E94"/>
  <c r="E93"/>
  <c r="E92"/>
  <c r="E91"/>
  <c r="E90"/>
  <c r="E79"/>
  <c r="E78"/>
  <c r="E77"/>
  <c r="E76"/>
  <c r="E75"/>
  <c r="E74"/>
  <c r="E73"/>
  <c r="E72"/>
  <c r="E61"/>
  <c r="E60"/>
  <c r="E59"/>
  <c r="E58"/>
  <c r="E57"/>
  <c r="E56"/>
  <c r="E55"/>
  <c r="E54"/>
  <c r="E43"/>
  <c r="E42"/>
  <c r="E41"/>
  <c r="E40"/>
  <c r="E39"/>
  <c r="E38"/>
  <c r="E37"/>
  <c r="E36"/>
  <c r="E25"/>
  <c r="E24"/>
  <c r="E23"/>
  <c r="E22"/>
  <c r="E21"/>
  <c r="E20"/>
  <c r="E19"/>
  <c r="E18"/>
  <c r="D12" i="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C19"/>
  <c r="D19"/>
  <c r="E19"/>
  <c r="F19"/>
  <c r="G19"/>
  <c r="F27" i="3"/>
  <c r="E27"/>
  <c r="D27"/>
  <c r="C27"/>
  <c r="B27"/>
  <c r="B20" i="2"/>
  <c r="E26" i="1" l="1"/>
  <c r="E44"/>
  <c r="C7" s="1"/>
  <c r="C28" i="3" s="1"/>
  <c r="C29" s="1"/>
  <c r="E62" i="1"/>
  <c r="D7" s="1"/>
  <c r="D28" i="3" s="1"/>
  <c r="D29" s="1"/>
  <c r="E80" i="1"/>
  <c r="E7" s="1"/>
  <c r="E28" i="3" s="1"/>
  <c r="E29" s="1"/>
  <c r="E98" i="1"/>
  <c r="F7" s="1"/>
  <c r="F28" i="3" s="1"/>
  <c r="F29" s="1"/>
  <c r="H17" i="2"/>
  <c r="H13"/>
  <c r="H14"/>
  <c r="H15"/>
  <c r="H16"/>
  <c r="H19"/>
  <c r="G27" i="3"/>
  <c r="H18" i="2"/>
  <c r="H20"/>
  <c r="H12"/>
  <c r="B7" i="1" l="1"/>
  <c r="G7" s="1"/>
  <c r="B28" i="3" l="1"/>
  <c r="B29" s="1"/>
  <c r="G28" l="1"/>
  <c r="G29" s="1"/>
</calcChain>
</file>

<file path=xl/sharedStrings.xml><?xml version="1.0" encoding="utf-8"?>
<sst xmlns="http://schemas.openxmlformats.org/spreadsheetml/2006/main" count="269" uniqueCount="102">
  <si>
    <t>Pricing Element</t>
  </si>
  <si>
    <t>Contract Year 1</t>
  </si>
  <si>
    <t>Contract Year 2</t>
  </si>
  <si>
    <t>Contract Year 3</t>
  </si>
  <si>
    <t>Contract Year 4</t>
  </si>
  <si>
    <t>Contract Year 5</t>
  </si>
  <si>
    <t>Total</t>
  </si>
  <si>
    <t xml:space="preserve">Fixed Administration Price </t>
  </si>
  <si>
    <t>System Change Management Staff Price</t>
  </si>
  <si>
    <t>Total Evaluated Price</t>
  </si>
  <si>
    <t>PRICING SCHEDULE A</t>
  </si>
  <si>
    <t>Percent of Total by Component</t>
  </si>
  <si>
    <t>Medicaid Quality Measures and Performance Analytics</t>
  </si>
  <si>
    <t>Medicaid Drug Rebate Application</t>
  </si>
  <si>
    <t>Health Homes Applications, Quality Measures and Performance Analytics</t>
  </si>
  <si>
    <t>Medicaid Redesign Team Performance Analytics</t>
  </si>
  <si>
    <t>Medicare Data Delivery and Analytics for Dual Eligible Members</t>
  </si>
  <si>
    <r>
      <t>Medicare Claims History &amp; Client Data Reports (CDR)</t>
    </r>
    <r>
      <rPr>
        <sz val="11"/>
        <color rgb="FF4F81BD"/>
        <rFont val="Cambria"/>
        <family val="1"/>
      </rPr>
      <t xml:space="preserve"> </t>
    </r>
  </si>
  <si>
    <r>
      <t>Patient Centered Medical Home (PCMH)</t>
    </r>
    <r>
      <rPr>
        <sz val="11"/>
        <color rgb="FF4F81BD"/>
        <rFont val="Cambria"/>
        <family val="1"/>
      </rPr>
      <t xml:space="preserve"> </t>
    </r>
  </si>
  <si>
    <t>Medicaid Incentives for the Prevention of Chronic Diseases (MIPCD)</t>
  </si>
  <si>
    <t>PRICING SCHEDULES</t>
  </si>
  <si>
    <t>Pricing Schedule A - Total Evaluated Price</t>
  </si>
  <si>
    <t>Pricing Schedule B - Fixed Administrative Fee</t>
  </si>
  <si>
    <t>The hourly rate is a fully loaded rate and includes all personnel, overhead, indirect, travel, profit, equipment usage, and other miscellaneous costs.</t>
  </si>
  <si>
    <t>Vendor Authorized Personnel:</t>
  </si>
  <si>
    <t xml:space="preserve">Pricing Schedule A summarizes the costs for all Contractor activities during the base contract period. The Total Evaluated Price on this schedule should </t>
  </si>
  <si>
    <t xml:space="preserve">equal the sum of all other pricing schedule totals. A name, title and signature of authorized personnel are required on this pricing schedule. The Department </t>
  </si>
  <si>
    <t xml:space="preserve">preserves the option to receive line item reports on all costs. </t>
  </si>
  <si>
    <t xml:space="preserve">In Pricing Schedules B.1 and B.2, the Vendor must specify a fixed annual price to provide OHIP Data Mart Analytics and Application Technical Services </t>
  </si>
  <si>
    <t xml:space="preserve">Support for each year of the contract. At the time of the award, the Department reserves the right to modify the payment schedule proposed by the </t>
  </si>
  <si>
    <t xml:space="preserve">Vendor to achieve a reasonably equitable distribution of payment. This price will represent all fixed Contractor costs including all costs for staff designated </t>
  </si>
  <si>
    <t>as fixed administrative cost staff (core and development staff). The Vendor is required to show the components of the fixed annual price.</t>
  </si>
  <si>
    <t>Fixed Administrative Fee</t>
  </si>
  <si>
    <t>PRICING SCHEDULE B.1</t>
  </si>
  <si>
    <t>The NYSDOH preserves the option to receive line item reports on all costs.</t>
  </si>
  <si>
    <t>PRICING SCHEDULE B.2</t>
  </si>
  <si>
    <r>
      <t>The daily rate is fully loaded rate and includes all personnel, overhead, indirect, travel, profit, equipment usage, and other miscellaneous costs.</t>
    </r>
    <r>
      <rPr>
        <sz val="9"/>
        <color rgb="FF000000"/>
        <rFont val="Arial"/>
        <family val="2"/>
      </rPr>
      <t xml:space="preserve">   </t>
    </r>
  </si>
  <si>
    <t>Role</t>
  </si>
  <si>
    <t>Type</t>
  </si>
  <si>
    <r>
      <t>Daily</t>
    </r>
    <r>
      <rPr>
        <b/>
        <sz val="9"/>
        <color rgb="FF000000"/>
        <rFont val="Times New Roman"/>
        <family val="1"/>
      </rPr>
      <t xml:space="preserve"> Rate Per Full Time Equivalent (FTE)</t>
    </r>
  </si>
  <si>
    <t>Core Staff</t>
  </si>
  <si>
    <t>Data and Metadata Architect</t>
  </si>
  <si>
    <t>ETL and Data Delivery Architect</t>
  </si>
  <si>
    <t>Application Architect</t>
  </si>
  <si>
    <t>Business Intelligence Architect</t>
  </si>
  <si>
    <t>Security Officer</t>
  </si>
  <si>
    <t>Senior Developer</t>
  </si>
  <si>
    <t>Development Staff</t>
  </si>
  <si>
    <t>Developer</t>
  </si>
  <si>
    <t>Core</t>
  </si>
  <si>
    <t>Staff Type</t>
  </si>
  <si>
    <t>Development</t>
  </si>
  <si>
    <t>Technical Architect</t>
  </si>
  <si>
    <t>Enter the Total Amount for each Contract Year.  The appropriate amount will be distributed to each component</t>
  </si>
  <si>
    <t xml:space="preserve">The following table must be completed by all Vendors to indicate each staffing role and their associated payment rates. The Department will utilize information </t>
  </si>
  <si>
    <t xml:space="preserve">provided in this table to assess the applicable penalties outlined in section VII B Service Level Agreements for Staffing of the RFP.  </t>
  </si>
  <si>
    <t xml:space="preserve">Note when the Contractor assigns a staff resource to cover several roles, that person’s daily rate should be divided across the roles according to the number of hours </t>
  </si>
  <si>
    <t xml:space="preserve">needed to successfully perform the function of each role.   However, a core role cannot be shared by individuals. For planning purposes, a work day is considered </t>
  </si>
  <si>
    <t xml:space="preserve">8 hours for contractor staff.   </t>
  </si>
  <si>
    <t>PRICING SCHEDULE C</t>
  </si>
  <si>
    <t>(Carry to Pricing Schedule A)</t>
  </si>
  <si>
    <t>PRICING SCHEDULE C.1</t>
  </si>
  <si>
    <t xml:space="preserve">The hourly rate is a fully loaded rate and includes all personnel, overhead, indirect, travel, profit, equipment usage, and other miscellaneous costs. </t>
  </si>
  <si>
    <t>(A)</t>
  </si>
  <si>
    <t>Hourly Rate</t>
  </si>
  <si>
    <t>(C)</t>
  </si>
  <si>
    <t>Annual Hours</t>
  </si>
  <si>
    <t>(D)</t>
  </si>
  <si>
    <t>Total Annual Price</t>
  </si>
  <si>
    <t>PRICING SCHEDULE C.2</t>
  </si>
  <si>
    <t>PRICING SCHEDULE C.3</t>
  </si>
  <si>
    <t>PRICING SCHEDULE C.4</t>
  </si>
  <si>
    <t xml:space="preserve">(A) </t>
  </si>
  <si>
    <t xml:space="preserve">(C) </t>
  </si>
  <si>
    <t xml:space="preserve">(D) </t>
  </si>
  <si>
    <t>PRICING SCHEDULE C.5</t>
  </si>
  <si>
    <t xml:space="preserve">Annual hours listed here are for price evaluation purposes only.  The actual number of hours per role are determined by the requirements of the </t>
  </si>
  <si>
    <t>Authorized Signature:</t>
  </si>
  <si>
    <t>Name:</t>
  </si>
  <si>
    <t>Title:</t>
  </si>
  <si>
    <t>ATTACHMENT 3: PRICING SCHEDULES</t>
  </si>
  <si>
    <t>Pricing Schedule C - System Change Management Project Staff Price</t>
  </si>
  <si>
    <t>System Change Management Project Staff Price</t>
  </si>
  <si>
    <t>Total System Change Management Project Price (Annual)</t>
  </si>
  <si>
    <r>
      <t xml:space="preserve">System Change Projects and are </t>
    </r>
    <r>
      <rPr>
        <b/>
        <sz val="12"/>
        <color rgb="FF000000"/>
        <rFont val="Times New Roman"/>
        <family val="1"/>
      </rPr>
      <t>NOT</t>
    </r>
    <r>
      <rPr>
        <sz val="12"/>
        <color rgb="FF000000"/>
        <rFont val="Times New Roman"/>
        <family val="1"/>
      </rPr>
      <t xml:space="preserve"> guaranteed.  NYSDOH does not make any guarantees regarding the use of System Change Project hours.</t>
    </r>
  </si>
  <si>
    <t xml:space="preserve">In Pricing Schedules C, C.1 through C.5, the Vendor must specify the hourly rate for each of the system change management project labor category and calculate </t>
  </si>
  <si>
    <t xml:space="preserve">the aggregated yearly price required for each year of the contract. The aggregated yearly price will account for 8,000 hours of system change management </t>
  </si>
  <si>
    <t>NYSDOH does not make any guarantees regarding the use of System Change Project hours over the term of the contract.</t>
  </si>
  <si>
    <t>Business Component  Related Costs</t>
  </si>
  <si>
    <t>development.  The rates proposed for each contract year shall remain fixed for the term of the contract. These rates shall also be used to develop price quotations</t>
  </si>
  <si>
    <t>for temporary use of additional resources or for permanent increases in the size of the system change management staff component.</t>
  </si>
  <si>
    <t>(3/1/2016 – 2/28/2017)</t>
  </si>
  <si>
    <t>(3/1/2017 – 2/28/2018)</t>
  </si>
  <si>
    <t>(3/1/2018 – 2/28/2019)</t>
  </si>
  <si>
    <t>ATTACHMENT 4</t>
  </si>
  <si>
    <t>(5/1/2014 – 4/31/2015)</t>
  </si>
  <si>
    <t>(5/1/2015 – 4/31/2016)</t>
  </si>
  <si>
    <t>(5/1/2016 – 4/31/2017)</t>
  </si>
  <si>
    <t>(5/1/2017 – 4/31/2018)</t>
  </si>
  <si>
    <t>(5/1/2018 – 4/31/2019)</t>
  </si>
  <si>
    <t>(5/1/2014 – 4/28/2015)</t>
  </si>
  <si>
    <t>(5/1/2015 – 4/29/2016)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</si>
</sst>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4F81BD"/>
      <name val="Cambria"/>
      <family val="1"/>
    </font>
    <font>
      <b/>
      <sz val="16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rgb="FF000000"/>
      <name val="Arial"/>
      <family val="2"/>
    </font>
    <font>
      <b/>
      <i/>
      <u/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theme="1"/>
      <name val="Times New Roman"/>
      <family val="1"/>
    </font>
    <font>
      <sz val="9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9" fillId="0" borderId="0" xfId="0" applyFont="1"/>
    <xf numFmtId="0" fontId="0" fillId="0" borderId="0" xfId="0" applyAlignment="1">
      <alignment wrapText="1"/>
    </xf>
    <xf numFmtId="0" fontId="12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indent="1"/>
    </xf>
    <xf numFmtId="0" fontId="4" fillId="0" borderId="0" xfId="0" quotePrefix="1" applyFont="1" applyAlignment="1">
      <alignment horizontal="left" inden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9" fontId="6" fillId="0" borderId="1" xfId="2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 wrapText="1" indent="1"/>
    </xf>
    <xf numFmtId="44" fontId="14" fillId="2" borderId="1" xfId="0" applyNumberFormat="1" applyFont="1" applyFill="1" applyBorder="1"/>
    <xf numFmtId="44" fontId="15" fillId="3" borderId="1" xfId="0" applyNumberFormat="1" applyFont="1" applyFill="1" applyBorder="1" applyAlignment="1">
      <alignment vertical="top" wrapText="1"/>
    </xf>
    <xf numFmtId="44" fontId="2" fillId="3" borderId="3" xfId="0" applyNumberFormat="1" applyFont="1" applyFill="1" applyBorder="1" applyAlignment="1">
      <alignment vertical="top" wrapText="1"/>
    </xf>
    <xf numFmtId="44" fontId="2" fillId="3" borderId="2" xfId="0" applyNumberFormat="1" applyFont="1" applyFill="1" applyBorder="1" applyAlignment="1">
      <alignment vertical="top" wrapText="1"/>
    </xf>
    <xf numFmtId="44" fontId="14" fillId="3" borderId="1" xfId="0" applyNumberFormat="1" applyFont="1" applyFill="1" applyBorder="1" applyAlignment="1">
      <alignment vertical="top" wrapText="1"/>
    </xf>
    <xf numFmtId="44" fontId="4" fillId="3" borderId="3" xfId="0" applyNumberFormat="1" applyFont="1" applyFill="1" applyBorder="1" applyAlignment="1">
      <alignment vertical="top" wrapText="1"/>
    </xf>
    <xf numFmtId="44" fontId="14" fillId="0" borderId="1" xfId="0" applyNumberFormat="1" applyFont="1" applyFill="1" applyBorder="1" applyProtection="1">
      <protection locked="0"/>
    </xf>
    <xf numFmtId="44" fontId="14" fillId="2" borderId="1" xfId="0" applyNumberFormat="1" applyFont="1" applyFill="1" applyBorder="1" applyProtection="1"/>
    <xf numFmtId="44" fontId="6" fillId="0" borderId="1" xfId="0" applyNumberFormat="1" applyFont="1" applyBorder="1"/>
    <xf numFmtId="44" fontId="6" fillId="0" borderId="1" xfId="0" applyNumberFormat="1" applyFont="1" applyBorder="1" applyProtection="1">
      <protection locked="0"/>
    </xf>
    <xf numFmtId="0" fontId="4" fillId="0" borderId="0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44" fontId="6" fillId="0" borderId="2" xfId="0" applyNumberFormat="1" applyFont="1" applyBorder="1"/>
    <xf numFmtId="0" fontId="18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indent="1"/>
    </xf>
    <xf numFmtId="0" fontId="20" fillId="0" borderId="1" xfId="0" applyFont="1" applyBorder="1" applyAlignment="1">
      <alignment horizontal="center"/>
    </xf>
    <xf numFmtId="44" fontId="6" fillId="0" borderId="1" xfId="1" applyFont="1" applyBorder="1" applyProtection="1">
      <protection locked="0"/>
    </xf>
    <xf numFmtId="0" fontId="4" fillId="0" borderId="1" xfId="0" applyFont="1" applyBorder="1" applyAlignment="1">
      <alignment horizontal="right" indent="1"/>
    </xf>
    <xf numFmtId="0" fontId="7" fillId="0" borderId="0" xfId="0" quotePrefix="1" applyFont="1" applyAlignment="1" applyProtection="1"/>
    <xf numFmtId="0" fontId="7" fillId="0" borderId="0" xfId="0" quotePrefix="1" applyFont="1" applyAlignment="1" applyProtection="1">
      <alignment horizontal="left"/>
    </xf>
    <xf numFmtId="0" fontId="6" fillId="3" borderId="1" xfId="0" applyFont="1" applyFill="1" applyBorder="1" applyAlignment="1">
      <alignment horizontal="center"/>
    </xf>
    <xf numFmtId="9" fontId="6" fillId="3" borderId="1" xfId="2" applyFont="1" applyFill="1" applyBorder="1" applyAlignment="1">
      <alignment horizontal="center" vertical="center" wrapText="1"/>
    </xf>
    <xf numFmtId="9" fontId="9" fillId="0" borderId="0" xfId="2" applyFont="1"/>
    <xf numFmtId="9" fontId="9" fillId="0" borderId="0" xfId="0" applyNumberFormat="1" applyFont="1"/>
    <xf numFmtId="0" fontId="21" fillId="0" borderId="1" xfId="0" quotePrefix="1" applyFont="1" applyBorder="1" applyAlignment="1">
      <alignment horizontal="center" vertical="top" wrapText="1"/>
    </xf>
    <xf numFmtId="0" fontId="21" fillId="0" borderId="1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4" fillId="0" borderId="0" xfId="0" quotePrefix="1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Border="1" applyAlignment="1">
      <alignment horizontal="center"/>
    </xf>
    <xf numFmtId="0" fontId="12" fillId="0" borderId="0" xfId="0" quotePrefix="1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quotePrefix="1" applyFont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7" fillId="0" borderId="6" xfId="0" quotePrefix="1" applyFont="1" applyBorder="1" applyAlignment="1" applyProtection="1">
      <alignment horizontal="left"/>
      <protection locked="0"/>
    </xf>
    <xf numFmtId="0" fontId="7" fillId="0" borderId="8" xfId="0" quotePrefix="1" applyFont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19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 indent="2"/>
    </xf>
    <xf numFmtId="0" fontId="8" fillId="0" borderId="0" xfId="0" applyFont="1" applyAlignment="1">
      <alignment horizontal="left" wrapText="1"/>
    </xf>
    <xf numFmtId="0" fontId="4" fillId="0" borderId="0" xfId="0" quotePrefix="1" applyFont="1" applyAlignment="1">
      <alignment horizontal="left" wrapText="1" indent="2"/>
    </xf>
    <xf numFmtId="0" fontId="2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quotePrefix="1" applyFont="1" applyBorder="1" applyAlignment="1">
      <alignment horizontal="center" vertical="top" wrapText="1"/>
    </xf>
    <xf numFmtId="0" fontId="5" fillId="0" borderId="9" xfId="0" quotePrefix="1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wrapText="1"/>
    </xf>
    <xf numFmtId="0" fontId="4" fillId="0" borderId="0" xfId="0" quotePrefix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 indent="2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0" fontId="20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windowProtection="1" view="pageBreakPreview" topLeftCell="A22" zoomScaleNormal="100" zoomScaleSheetLayoutView="100" workbookViewId="0">
      <selection activeCell="G25" sqref="G25:G26"/>
    </sheetView>
  </sheetViews>
  <sheetFormatPr defaultRowHeight="15"/>
  <cols>
    <col min="1" max="1" width="30" customWidth="1"/>
    <col min="2" max="7" width="18.85546875" customWidth="1"/>
  </cols>
  <sheetData>
    <row r="1" spans="1:7" ht="20.25">
      <c r="A1" s="56" t="s">
        <v>94</v>
      </c>
      <c r="B1" s="57"/>
      <c r="C1" s="57"/>
      <c r="D1" s="57"/>
      <c r="E1" s="57"/>
      <c r="F1" s="57"/>
      <c r="G1" s="57"/>
    </row>
    <row r="2" spans="1:7" ht="20.25">
      <c r="A2" s="57" t="s">
        <v>20</v>
      </c>
      <c r="B2" s="57"/>
      <c r="C2" s="57"/>
      <c r="D2" s="57"/>
      <c r="E2" s="57"/>
      <c r="F2" s="57"/>
      <c r="G2" s="57"/>
    </row>
    <row r="3" spans="1:7" ht="15.75">
      <c r="A3" s="58"/>
      <c r="B3" s="58"/>
      <c r="C3" s="58"/>
      <c r="D3" s="58"/>
      <c r="E3" s="58"/>
      <c r="F3" s="58"/>
      <c r="G3" s="58"/>
    </row>
    <row r="4" spans="1:7" ht="18.75">
      <c r="A4" s="59" t="s">
        <v>80</v>
      </c>
      <c r="B4" s="45"/>
      <c r="C4" s="45"/>
      <c r="D4" s="45"/>
      <c r="E4" s="45"/>
      <c r="F4" s="45"/>
      <c r="G4" s="45"/>
    </row>
    <row r="5" spans="1:7" ht="15.75">
      <c r="A5" s="51" t="s">
        <v>21</v>
      </c>
      <c r="B5" s="51"/>
      <c r="C5" s="51"/>
      <c r="D5" s="51"/>
      <c r="E5" s="51"/>
      <c r="F5" s="51"/>
      <c r="G5" s="51"/>
    </row>
    <row r="6" spans="1:7" ht="15.75">
      <c r="A6" s="52" t="s">
        <v>25</v>
      </c>
      <c r="B6" s="53"/>
      <c r="C6" s="53"/>
      <c r="D6" s="53"/>
      <c r="E6" s="53"/>
      <c r="F6" s="53"/>
      <c r="G6" s="53"/>
    </row>
    <row r="7" spans="1:7" ht="15.75">
      <c r="A7" s="52" t="s">
        <v>26</v>
      </c>
      <c r="B7" s="53"/>
      <c r="C7" s="53"/>
      <c r="D7" s="53"/>
      <c r="E7" s="53"/>
      <c r="F7" s="53"/>
      <c r="G7" s="53"/>
    </row>
    <row r="8" spans="1:7" ht="15.75">
      <c r="A8" s="53" t="s">
        <v>27</v>
      </c>
      <c r="B8" s="53"/>
      <c r="C8" s="53"/>
      <c r="D8" s="53"/>
      <c r="E8" s="53"/>
      <c r="F8" s="53"/>
      <c r="G8" s="53"/>
    </row>
    <row r="9" spans="1:7" ht="15.75">
      <c r="A9" s="7" t="s">
        <v>22</v>
      </c>
    </row>
    <row r="10" spans="1:7" ht="15.75">
      <c r="A10" s="47" t="s">
        <v>28</v>
      </c>
      <c r="B10" s="48"/>
      <c r="C10" s="48"/>
      <c r="D10" s="48"/>
      <c r="E10" s="48"/>
      <c r="F10" s="48"/>
      <c r="G10" s="48"/>
    </row>
    <row r="11" spans="1:7" ht="15.75">
      <c r="A11" s="47" t="s">
        <v>29</v>
      </c>
      <c r="B11" s="48"/>
      <c r="C11" s="48"/>
      <c r="D11" s="48"/>
      <c r="E11" s="48"/>
      <c r="F11" s="48"/>
      <c r="G11" s="48"/>
    </row>
    <row r="12" spans="1:7" ht="15.75">
      <c r="A12" s="47" t="s">
        <v>30</v>
      </c>
      <c r="B12" s="48"/>
      <c r="C12" s="48"/>
      <c r="D12" s="48"/>
      <c r="E12" s="48"/>
      <c r="F12" s="48"/>
      <c r="G12" s="48"/>
    </row>
    <row r="13" spans="1:7" ht="15.75">
      <c r="A13" s="48" t="s">
        <v>31</v>
      </c>
      <c r="B13" s="48"/>
      <c r="C13" s="48"/>
      <c r="D13" s="48"/>
      <c r="E13" s="48"/>
      <c r="F13" s="48"/>
      <c r="G13" s="48"/>
    </row>
    <row r="14" spans="1:7" ht="15.75">
      <c r="A14" s="50" t="s">
        <v>81</v>
      </c>
      <c r="B14" s="51"/>
      <c r="C14" s="51"/>
      <c r="D14" s="51"/>
      <c r="E14" s="51"/>
      <c r="F14" s="51"/>
      <c r="G14" s="51"/>
    </row>
    <row r="15" spans="1:7" ht="15.75">
      <c r="A15" s="47" t="s">
        <v>85</v>
      </c>
      <c r="B15" s="47"/>
      <c r="C15" s="47"/>
      <c r="D15" s="47"/>
      <c r="E15" s="47"/>
      <c r="F15" s="47"/>
      <c r="G15" s="47"/>
    </row>
    <row r="16" spans="1:7" ht="15.75">
      <c r="A16" s="47" t="s">
        <v>86</v>
      </c>
      <c r="B16" s="47"/>
      <c r="C16" s="47"/>
      <c r="D16" s="47"/>
      <c r="E16" s="47"/>
      <c r="F16" s="47"/>
      <c r="G16" s="47"/>
    </row>
    <row r="17" spans="1:7" ht="15.75">
      <c r="A17" s="47" t="s">
        <v>89</v>
      </c>
      <c r="B17" s="47"/>
      <c r="C17" s="47"/>
      <c r="D17" s="47"/>
      <c r="E17" s="47"/>
      <c r="F17" s="47"/>
      <c r="G17" s="47"/>
    </row>
    <row r="18" spans="1:7" ht="15.75">
      <c r="A18" s="47" t="s">
        <v>90</v>
      </c>
      <c r="B18" s="48"/>
      <c r="C18" s="48"/>
      <c r="D18" s="48"/>
      <c r="E18" s="48"/>
      <c r="F18" s="48"/>
      <c r="G18" s="48"/>
    </row>
    <row r="19" spans="1:7" ht="15.75">
      <c r="A19" s="9" t="s">
        <v>23</v>
      </c>
    </row>
    <row r="20" spans="1:7" ht="15.75">
      <c r="A20" s="47" t="s">
        <v>87</v>
      </c>
      <c r="B20" s="47"/>
      <c r="C20" s="47"/>
      <c r="D20" s="47"/>
      <c r="E20" s="47"/>
      <c r="F20" s="47"/>
      <c r="G20" s="47"/>
    </row>
    <row r="21" spans="1:7" ht="15.75">
      <c r="A21" s="10"/>
      <c r="B21" s="10"/>
      <c r="C21" s="10"/>
      <c r="D21" s="10"/>
      <c r="E21" s="10"/>
      <c r="F21" s="10"/>
      <c r="G21" s="10"/>
    </row>
    <row r="22" spans="1:7" ht="18.75">
      <c r="A22" s="60" t="s">
        <v>9</v>
      </c>
      <c r="B22" s="60"/>
      <c r="C22" s="60"/>
      <c r="D22" s="60"/>
      <c r="E22" s="60"/>
      <c r="F22" s="60"/>
      <c r="G22" s="60"/>
    </row>
    <row r="23" spans="1:7" ht="15.75">
      <c r="A23" s="61" t="s">
        <v>10</v>
      </c>
      <c r="B23" s="61"/>
      <c r="C23" s="61"/>
      <c r="D23" s="61"/>
      <c r="E23" s="61"/>
      <c r="F23" s="61"/>
      <c r="G23" s="61"/>
    </row>
    <row r="24" spans="1:7">
      <c r="A24" s="49"/>
      <c r="B24" s="49"/>
      <c r="C24" s="49"/>
      <c r="D24" s="49"/>
      <c r="E24" s="49"/>
      <c r="F24" s="49"/>
      <c r="G24" s="49"/>
    </row>
    <row r="25" spans="1:7" ht="15.75">
      <c r="A25" s="62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62" t="s">
        <v>6</v>
      </c>
    </row>
    <row r="26" spans="1:7" ht="25.5">
      <c r="A26" s="62"/>
      <c r="B26" s="43" t="s">
        <v>95</v>
      </c>
      <c r="C26" s="43" t="s">
        <v>96</v>
      </c>
      <c r="D26" s="43" t="s">
        <v>97</v>
      </c>
      <c r="E26" s="43" t="s">
        <v>98</v>
      </c>
      <c r="F26" s="43" t="s">
        <v>99</v>
      </c>
      <c r="G26" s="62"/>
    </row>
    <row r="27" spans="1:7" ht="15.75">
      <c r="A27" s="2" t="s">
        <v>7</v>
      </c>
      <c r="B27" s="23">
        <f>'Pricing Schedule B'!C20</f>
        <v>0</v>
      </c>
      <c r="C27" s="23">
        <f>'Pricing Schedule B'!D20</f>
        <v>0</v>
      </c>
      <c r="D27" s="23">
        <f>'Pricing Schedule B'!E20</f>
        <v>0</v>
      </c>
      <c r="E27" s="23">
        <f>'Pricing Schedule B'!F20</f>
        <v>0</v>
      </c>
      <c r="F27" s="23">
        <f>'Pricing Schedule B'!G20</f>
        <v>0</v>
      </c>
      <c r="G27" s="20">
        <f>SUM(B27:F27)</f>
        <v>0</v>
      </c>
    </row>
    <row r="28" spans="1:7" ht="32.25" thickBot="1">
      <c r="A28" s="4" t="s">
        <v>8</v>
      </c>
      <c r="B28" s="24">
        <f>'Pricing Schedule C'!B7</f>
        <v>0</v>
      </c>
      <c r="C28" s="24">
        <f>'Pricing Schedule C'!C7</f>
        <v>0</v>
      </c>
      <c r="D28" s="24">
        <f>'Pricing Schedule C'!D7</f>
        <v>0</v>
      </c>
      <c r="E28" s="24">
        <f>'Pricing Schedule C'!E7</f>
        <v>0</v>
      </c>
      <c r="F28" s="24">
        <f>'Pricing Schedule C'!F7</f>
        <v>0</v>
      </c>
      <c r="G28" s="21">
        <f>SUM(B28:F28)</f>
        <v>0</v>
      </c>
    </row>
    <row r="29" spans="1:7" ht="17.25" thickTop="1" thickBot="1">
      <c r="A29" s="3" t="s">
        <v>9</v>
      </c>
      <c r="B29" s="22">
        <f t="shared" ref="B29:F29" si="0">SUM(B27:B28)</f>
        <v>0</v>
      </c>
      <c r="C29" s="22">
        <f t="shared" si="0"/>
        <v>0</v>
      </c>
      <c r="D29" s="22">
        <f t="shared" si="0"/>
        <v>0</v>
      </c>
      <c r="E29" s="22">
        <f t="shared" si="0"/>
        <v>0</v>
      </c>
      <c r="F29" s="22">
        <f t="shared" si="0"/>
        <v>0</v>
      </c>
      <c r="G29" s="22">
        <f>SUM(G27:G28)</f>
        <v>0</v>
      </c>
    </row>
    <row r="30" spans="1:7" ht="19.5" thickTop="1">
      <c r="A30" s="46"/>
      <c r="B30" s="46"/>
      <c r="C30" s="46"/>
      <c r="D30" s="46"/>
      <c r="E30" s="46"/>
      <c r="F30" s="46"/>
      <c r="G30" s="46"/>
    </row>
    <row r="31" spans="1:7" ht="18.75">
      <c r="A31" s="45" t="s">
        <v>24</v>
      </c>
      <c r="B31" s="45"/>
      <c r="C31" s="45"/>
      <c r="D31" s="45"/>
      <c r="E31" s="45"/>
      <c r="F31" s="45"/>
      <c r="G31" s="45"/>
    </row>
    <row r="32" spans="1:7" ht="20.100000000000001" customHeight="1">
      <c r="A32" s="37" t="s">
        <v>77</v>
      </c>
      <c r="B32" s="54"/>
      <c r="C32" s="54"/>
      <c r="D32" s="54"/>
      <c r="E32" s="54"/>
      <c r="F32" s="54"/>
      <c r="G32" s="54"/>
    </row>
    <row r="33" spans="1:7" ht="20.100000000000001" customHeight="1">
      <c r="A33" s="38" t="s">
        <v>78</v>
      </c>
      <c r="B33" s="55"/>
      <c r="C33" s="55"/>
      <c r="D33" s="55"/>
      <c r="E33" s="55"/>
      <c r="F33" s="55"/>
      <c r="G33" s="55"/>
    </row>
    <row r="34" spans="1:7" ht="20.100000000000001" customHeight="1">
      <c r="A34" s="38" t="s">
        <v>79</v>
      </c>
      <c r="B34" s="54"/>
      <c r="C34" s="54"/>
      <c r="D34" s="54"/>
      <c r="E34" s="54"/>
      <c r="F34" s="54"/>
      <c r="G34" s="54"/>
    </row>
  </sheetData>
  <mergeCells count="28">
    <mergeCell ref="A6:G6"/>
    <mergeCell ref="B32:G32"/>
    <mergeCell ref="B33:G33"/>
    <mergeCell ref="B34:G34"/>
    <mergeCell ref="A1:G1"/>
    <mergeCell ref="A2:G2"/>
    <mergeCell ref="A3:G3"/>
    <mergeCell ref="A4:G4"/>
    <mergeCell ref="A5:G5"/>
    <mergeCell ref="A13:G13"/>
    <mergeCell ref="A22:G22"/>
    <mergeCell ref="A23:G23"/>
    <mergeCell ref="A25:A26"/>
    <mergeCell ref="G25:G26"/>
    <mergeCell ref="A7:G7"/>
    <mergeCell ref="A8:G8"/>
    <mergeCell ref="A10:G10"/>
    <mergeCell ref="A11:G11"/>
    <mergeCell ref="A12:G12"/>
    <mergeCell ref="A14:G14"/>
    <mergeCell ref="A15:G15"/>
    <mergeCell ref="A31:G31"/>
    <mergeCell ref="A30:G30"/>
    <mergeCell ref="A16:G16"/>
    <mergeCell ref="A17:G17"/>
    <mergeCell ref="A18:G18"/>
    <mergeCell ref="A20:G20"/>
    <mergeCell ref="A24:G24"/>
  </mergeCells>
  <pageMargins left="0.2" right="0.2" top="0.25" bottom="0.25" header="0.3" footer="0.3"/>
  <pageSetup scale="94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windowProtection="1" view="pageBreakPreview" topLeftCell="A70" zoomScaleNormal="100" zoomScaleSheetLayoutView="100" workbookViewId="0">
      <selection activeCell="E38" sqref="E38"/>
    </sheetView>
  </sheetViews>
  <sheetFormatPr defaultRowHeight="15"/>
  <cols>
    <col min="1" max="1" width="24.85546875" style="6" customWidth="1"/>
    <col min="2" max="2" width="12.42578125" customWidth="1"/>
    <col min="3" max="8" width="17.7109375" customWidth="1"/>
  </cols>
  <sheetData>
    <row r="1" spans="1:8" ht="18.75">
      <c r="A1" s="64" t="s">
        <v>22</v>
      </c>
      <c r="B1" s="64"/>
      <c r="C1" s="64"/>
      <c r="D1" s="64"/>
      <c r="E1" s="64"/>
      <c r="F1" s="64"/>
      <c r="G1" s="64"/>
      <c r="H1" s="64"/>
    </row>
    <row r="2" spans="1:8" ht="18.75">
      <c r="A2" s="64"/>
      <c r="B2" s="64"/>
      <c r="C2" s="64"/>
      <c r="D2" s="64"/>
      <c r="E2" s="64"/>
      <c r="F2" s="64"/>
      <c r="G2" s="64"/>
      <c r="H2" s="64"/>
    </row>
    <row r="3" spans="1:8" ht="18.75">
      <c r="A3" s="64"/>
      <c r="B3" s="64"/>
      <c r="C3" s="64"/>
      <c r="D3" s="64"/>
      <c r="E3" s="64"/>
      <c r="F3" s="64"/>
      <c r="G3" s="64"/>
      <c r="H3" s="64"/>
    </row>
    <row r="4" spans="1:8" ht="18.75">
      <c r="A4" s="74" t="s">
        <v>32</v>
      </c>
      <c r="B4" s="74"/>
      <c r="C4" s="74"/>
      <c r="D4" s="74"/>
      <c r="E4" s="74"/>
      <c r="F4" s="74"/>
      <c r="G4" s="74"/>
      <c r="H4" s="74"/>
    </row>
    <row r="5" spans="1:8" ht="15.75">
      <c r="A5" s="67" t="s">
        <v>33</v>
      </c>
      <c r="B5" s="67"/>
      <c r="C5" s="67"/>
      <c r="D5" s="67"/>
      <c r="E5" s="67"/>
      <c r="F5" s="67"/>
      <c r="G5" s="67"/>
      <c r="H5" s="67"/>
    </row>
    <row r="6" spans="1:8" ht="15.75">
      <c r="A6" s="76"/>
      <c r="B6" s="76"/>
      <c r="C6" s="76"/>
      <c r="D6" s="76"/>
      <c r="E6" s="76"/>
      <c r="F6" s="76"/>
      <c r="G6" s="76"/>
      <c r="H6" s="76"/>
    </row>
    <row r="7" spans="1:8">
      <c r="A7" s="75" t="s">
        <v>34</v>
      </c>
      <c r="B7" s="75"/>
      <c r="C7" s="75"/>
      <c r="D7" s="75"/>
      <c r="E7" s="75"/>
      <c r="F7" s="75"/>
      <c r="G7" s="75"/>
      <c r="H7" s="75"/>
    </row>
    <row r="8" spans="1:8" ht="15.75">
      <c r="A8" s="73"/>
      <c r="B8" s="73"/>
      <c r="C8" s="73"/>
      <c r="D8" s="73"/>
      <c r="E8" s="73"/>
      <c r="F8" s="73"/>
      <c r="G8" s="73"/>
      <c r="H8" s="73"/>
    </row>
    <row r="9" spans="1:8" ht="15.75" customHeight="1">
      <c r="A9" s="80" t="s">
        <v>88</v>
      </c>
      <c r="B9" s="82" t="s">
        <v>11</v>
      </c>
      <c r="C9" s="11" t="s">
        <v>1</v>
      </c>
      <c r="D9" s="11" t="s">
        <v>2</v>
      </c>
      <c r="E9" s="11" t="s">
        <v>3</v>
      </c>
      <c r="F9" s="11" t="s">
        <v>4</v>
      </c>
      <c r="G9" s="11" t="s">
        <v>5</v>
      </c>
      <c r="H9" s="82" t="s">
        <v>6</v>
      </c>
    </row>
    <row r="10" spans="1:8" ht="30.75" customHeight="1">
      <c r="A10" s="81"/>
      <c r="B10" s="82"/>
      <c r="C10" s="43" t="s">
        <v>95</v>
      </c>
      <c r="D10" s="43" t="s">
        <v>96</v>
      </c>
      <c r="E10" s="43" t="s">
        <v>97</v>
      </c>
      <c r="F10" s="43" t="s">
        <v>98</v>
      </c>
      <c r="G10" s="43" t="s">
        <v>99</v>
      </c>
      <c r="H10" s="82"/>
    </row>
    <row r="11" spans="1:8" ht="15" customHeight="1">
      <c r="A11" s="77" t="s">
        <v>53</v>
      </c>
      <c r="B11" s="78"/>
      <c r="C11" s="78"/>
      <c r="D11" s="78"/>
      <c r="E11" s="78"/>
      <c r="F11" s="78"/>
      <c r="G11" s="78"/>
      <c r="H11" s="79"/>
    </row>
    <row r="12" spans="1:8" ht="30">
      <c r="A12" s="12" t="s">
        <v>12</v>
      </c>
      <c r="B12" s="40">
        <v>0.4</v>
      </c>
      <c r="C12" s="19">
        <f>$C$20*B12</f>
        <v>0</v>
      </c>
      <c r="D12" s="19">
        <f>$D$20*B12</f>
        <v>0</v>
      </c>
      <c r="E12" s="19">
        <f>$E$20*B12</f>
        <v>0</v>
      </c>
      <c r="F12" s="19">
        <f>$F$20*B12</f>
        <v>0</v>
      </c>
      <c r="G12" s="19">
        <f>$G$20*B12</f>
        <v>0</v>
      </c>
      <c r="H12" s="19">
        <f>SUM(C12:G12)</f>
        <v>0</v>
      </c>
    </row>
    <row r="13" spans="1:8" ht="30">
      <c r="A13" s="12" t="s">
        <v>13</v>
      </c>
      <c r="B13" s="40">
        <v>0.15</v>
      </c>
      <c r="C13" s="19">
        <f t="shared" ref="C13:C19" si="0">$C$20*B13</f>
        <v>0</v>
      </c>
      <c r="D13" s="19">
        <f t="shared" ref="D13:D19" si="1">$D$20*B13</f>
        <v>0</v>
      </c>
      <c r="E13" s="19">
        <f t="shared" ref="E13:E19" si="2">$E$20*B13</f>
        <v>0</v>
      </c>
      <c r="F13" s="19">
        <f t="shared" ref="F13:F19" si="3">$F$20*B13</f>
        <v>0</v>
      </c>
      <c r="G13" s="19">
        <f t="shared" ref="G13:G19" si="4">$G$20*B13</f>
        <v>0</v>
      </c>
      <c r="H13" s="19">
        <f t="shared" ref="H13:H20" si="5">SUM(C13:G13)</f>
        <v>0</v>
      </c>
    </row>
    <row r="14" spans="1:8" ht="45">
      <c r="A14" s="12" t="s">
        <v>14</v>
      </c>
      <c r="B14" s="40">
        <v>0.15</v>
      </c>
      <c r="C14" s="19">
        <f t="shared" si="0"/>
        <v>0</v>
      </c>
      <c r="D14" s="19">
        <f t="shared" si="1"/>
        <v>0</v>
      </c>
      <c r="E14" s="19">
        <f t="shared" si="2"/>
        <v>0</v>
      </c>
      <c r="F14" s="19">
        <f t="shared" si="3"/>
        <v>0</v>
      </c>
      <c r="G14" s="19">
        <f t="shared" si="4"/>
        <v>0</v>
      </c>
      <c r="H14" s="19">
        <f t="shared" si="5"/>
        <v>0</v>
      </c>
    </row>
    <row r="15" spans="1:8" ht="30">
      <c r="A15" s="12" t="s">
        <v>15</v>
      </c>
      <c r="B15" s="40">
        <v>0.15</v>
      </c>
      <c r="C15" s="19">
        <f t="shared" si="0"/>
        <v>0</v>
      </c>
      <c r="D15" s="19">
        <f t="shared" si="1"/>
        <v>0</v>
      </c>
      <c r="E15" s="19">
        <f t="shared" si="2"/>
        <v>0</v>
      </c>
      <c r="F15" s="19">
        <f t="shared" si="3"/>
        <v>0</v>
      </c>
      <c r="G15" s="19">
        <f t="shared" si="4"/>
        <v>0</v>
      </c>
      <c r="H15" s="19">
        <f t="shared" si="5"/>
        <v>0</v>
      </c>
    </row>
    <row r="16" spans="1:8" ht="45">
      <c r="A16" s="12" t="s">
        <v>16</v>
      </c>
      <c r="B16" s="40">
        <v>0.05</v>
      </c>
      <c r="C16" s="19">
        <f t="shared" si="0"/>
        <v>0</v>
      </c>
      <c r="D16" s="19">
        <f t="shared" si="1"/>
        <v>0</v>
      </c>
      <c r="E16" s="19">
        <f t="shared" si="2"/>
        <v>0</v>
      </c>
      <c r="F16" s="19">
        <f t="shared" si="3"/>
        <v>0</v>
      </c>
      <c r="G16" s="19">
        <f t="shared" si="4"/>
        <v>0</v>
      </c>
      <c r="H16" s="19">
        <f t="shared" si="5"/>
        <v>0</v>
      </c>
    </row>
    <row r="17" spans="1:8" ht="30">
      <c r="A17" s="12" t="s">
        <v>17</v>
      </c>
      <c r="B17" s="40">
        <v>0.02</v>
      </c>
      <c r="C17" s="19">
        <f t="shared" si="0"/>
        <v>0</v>
      </c>
      <c r="D17" s="19">
        <f t="shared" si="1"/>
        <v>0</v>
      </c>
      <c r="E17" s="19">
        <f t="shared" si="2"/>
        <v>0</v>
      </c>
      <c r="F17" s="19">
        <f t="shared" si="3"/>
        <v>0</v>
      </c>
      <c r="G17" s="19">
        <f t="shared" si="4"/>
        <v>0</v>
      </c>
      <c r="H17" s="19">
        <f t="shared" si="5"/>
        <v>0</v>
      </c>
    </row>
    <row r="18" spans="1:8" ht="30">
      <c r="A18" s="12" t="s">
        <v>18</v>
      </c>
      <c r="B18" s="40">
        <v>0.03</v>
      </c>
      <c r="C18" s="19">
        <f t="shared" si="0"/>
        <v>0</v>
      </c>
      <c r="D18" s="19">
        <f t="shared" si="1"/>
        <v>0</v>
      </c>
      <c r="E18" s="19">
        <f t="shared" si="2"/>
        <v>0</v>
      </c>
      <c r="F18" s="19">
        <f t="shared" si="3"/>
        <v>0</v>
      </c>
      <c r="G18" s="19">
        <f t="shared" si="4"/>
        <v>0</v>
      </c>
      <c r="H18" s="19">
        <f t="shared" si="5"/>
        <v>0</v>
      </c>
    </row>
    <row r="19" spans="1:8" ht="45">
      <c r="A19" s="12" t="s">
        <v>19</v>
      </c>
      <c r="B19" s="40">
        <v>0.05</v>
      </c>
      <c r="C19" s="19">
        <f t="shared" si="0"/>
        <v>0</v>
      </c>
      <c r="D19" s="19">
        <f t="shared" si="1"/>
        <v>0</v>
      </c>
      <c r="E19" s="19">
        <f t="shared" si="2"/>
        <v>0</v>
      </c>
      <c r="F19" s="19">
        <f t="shared" si="3"/>
        <v>0</v>
      </c>
      <c r="G19" s="19">
        <f t="shared" si="4"/>
        <v>0</v>
      </c>
      <c r="H19" s="19">
        <f t="shared" si="5"/>
        <v>0</v>
      </c>
    </row>
    <row r="20" spans="1:8" ht="15.75">
      <c r="A20" s="18" t="s">
        <v>6</v>
      </c>
      <c r="B20" s="17">
        <f>SUM(B12:B19)</f>
        <v>1.0000000000000002</v>
      </c>
      <c r="C20" s="25"/>
      <c r="D20" s="25">
        <v>0</v>
      </c>
      <c r="E20" s="25">
        <v>0</v>
      </c>
      <c r="F20" s="25">
        <v>0</v>
      </c>
      <c r="G20" s="25">
        <v>0</v>
      </c>
      <c r="H20" s="26">
        <f t="shared" si="5"/>
        <v>0</v>
      </c>
    </row>
    <row r="21" spans="1:8" ht="15.75">
      <c r="A21" s="72"/>
      <c r="B21" s="72"/>
      <c r="C21" s="72"/>
      <c r="D21" s="72"/>
      <c r="E21" s="72"/>
      <c r="F21" s="72"/>
      <c r="G21" s="72"/>
      <c r="H21" s="72"/>
    </row>
    <row r="22" spans="1:8" ht="15.75">
      <c r="A22" s="65"/>
      <c r="B22" s="65"/>
      <c r="C22" s="65"/>
      <c r="D22" s="65"/>
      <c r="E22" s="65"/>
      <c r="F22" s="65"/>
      <c r="G22" s="65"/>
      <c r="H22" s="65"/>
    </row>
    <row r="23" spans="1:8" ht="15.75">
      <c r="A23" s="65"/>
      <c r="B23" s="65"/>
      <c r="C23" s="65"/>
      <c r="D23" s="65"/>
      <c r="E23" s="65"/>
      <c r="F23" s="65"/>
      <c r="G23" s="65"/>
      <c r="H23" s="65"/>
    </row>
    <row r="24" spans="1:8">
      <c r="A24" s="71"/>
      <c r="B24" s="71"/>
      <c r="C24" s="71"/>
      <c r="D24" s="71"/>
      <c r="E24" s="71"/>
      <c r="F24" s="71"/>
      <c r="G24" s="71"/>
      <c r="H24" s="71"/>
    </row>
    <row r="25" spans="1:8" ht="15.75">
      <c r="A25" s="70"/>
      <c r="B25" s="70"/>
      <c r="C25" s="70"/>
      <c r="D25" s="70"/>
      <c r="E25" s="70"/>
      <c r="F25" s="70"/>
      <c r="G25" s="70"/>
      <c r="H25" s="70"/>
    </row>
    <row r="26" spans="1:8" ht="18.75">
      <c r="A26" s="74" t="s">
        <v>32</v>
      </c>
      <c r="B26" s="74"/>
      <c r="C26" s="74"/>
      <c r="D26" s="74"/>
      <c r="E26" s="74"/>
      <c r="F26" s="74"/>
      <c r="G26" s="74"/>
      <c r="H26" s="74"/>
    </row>
    <row r="27" spans="1:8" ht="15.75">
      <c r="A27" s="67" t="s">
        <v>35</v>
      </c>
      <c r="B27" s="67"/>
      <c r="C27" s="67"/>
      <c r="D27" s="67"/>
      <c r="E27" s="67"/>
      <c r="F27" s="67"/>
      <c r="G27" s="67"/>
      <c r="H27" s="67"/>
    </row>
    <row r="28" spans="1:8" ht="15.75">
      <c r="A28" s="67"/>
      <c r="B28" s="67"/>
      <c r="C28" s="67"/>
      <c r="D28" s="67"/>
      <c r="E28" s="67"/>
      <c r="F28" s="67"/>
      <c r="G28" s="67"/>
      <c r="H28" s="67"/>
    </row>
    <row r="29" spans="1:8" ht="15.75">
      <c r="A29" s="84" t="s">
        <v>54</v>
      </c>
      <c r="B29" s="85"/>
      <c r="C29" s="85"/>
      <c r="D29" s="85"/>
      <c r="E29" s="85"/>
      <c r="F29" s="85"/>
      <c r="G29" s="85"/>
      <c r="H29" s="85"/>
    </row>
    <row r="30" spans="1:8" ht="15.75">
      <c r="A30" s="66" t="s">
        <v>55</v>
      </c>
      <c r="B30" s="66"/>
      <c r="C30" s="66"/>
      <c r="D30" s="66"/>
      <c r="E30" s="66"/>
      <c r="F30" s="66"/>
      <c r="G30" s="66"/>
      <c r="H30" s="66"/>
    </row>
    <row r="31" spans="1:8" ht="15.75">
      <c r="A31" s="84" t="s">
        <v>56</v>
      </c>
      <c r="B31" s="85"/>
      <c r="C31" s="85"/>
      <c r="D31" s="85"/>
      <c r="E31" s="85"/>
      <c r="F31" s="85"/>
      <c r="G31" s="85"/>
      <c r="H31" s="85"/>
    </row>
    <row r="32" spans="1:8" ht="15.75">
      <c r="A32" s="68" t="s">
        <v>57</v>
      </c>
      <c r="B32" s="66"/>
      <c r="C32" s="66"/>
      <c r="D32" s="66"/>
      <c r="E32" s="66"/>
      <c r="F32" s="66"/>
      <c r="G32" s="66"/>
      <c r="H32" s="66"/>
    </row>
    <row r="33" spans="1:8" ht="15.75">
      <c r="A33" s="66" t="s">
        <v>58</v>
      </c>
      <c r="B33" s="66"/>
      <c r="C33" s="66"/>
      <c r="D33" s="66"/>
      <c r="E33" s="66"/>
      <c r="F33" s="66"/>
      <c r="G33" s="66"/>
      <c r="H33" s="66"/>
    </row>
    <row r="34" spans="1:8" ht="15.75">
      <c r="A34" s="86" t="s">
        <v>36</v>
      </c>
      <c r="B34" s="86"/>
      <c r="C34" s="86"/>
      <c r="D34" s="86"/>
      <c r="E34" s="86"/>
      <c r="F34" s="86"/>
      <c r="G34" s="86"/>
      <c r="H34" s="86"/>
    </row>
    <row r="35" spans="1:8" ht="15.75">
      <c r="A35" s="29"/>
      <c r="B35" s="29"/>
      <c r="C35" s="29"/>
      <c r="D35" s="29"/>
      <c r="E35" s="29"/>
      <c r="F35" s="29"/>
      <c r="G35" s="29"/>
      <c r="H35" s="29"/>
    </row>
    <row r="36" spans="1:8" ht="15.75">
      <c r="A36" s="69" t="s">
        <v>37</v>
      </c>
      <c r="B36" s="69"/>
      <c r="C36" s="87" t="s">
        <v>50</v>
      </c>
      <c r="D36" s="13" t="s">
        <v>1</v>
      </c>
      <c r="E36" s="13" t="s">
        <v>2</v>
      </c>
      <c r="F36" s="13" t="s">
        <v>3</v>
      </c>
      <c r="G36" s="13" t="s">
        <v>4</v>
      </c>
      <c r="H36" s="13" t="s">
        <v>5</v>
      </c>
    </row>
    <row r="37" spans="1:8" ht="25.5">
      <c r="A37" s="69"/>
      <c r="B37" s="69"/>
      <c r="C37" s="88"/>
      <c r="D37" s="44" t="s">
        <v>100</v>
      </c>
      <c r="E37" s="44" t="s">
        <v>101</v>
      </c>
      <c r="F37" s="44" t="s">
        <v>91</v>
      </c>
      <c r="G37" s="44" t="s">
        <v>92</v>
      </c>
      <c r="H37" s="44" t="s">
        <v>93</v>
      </c>
    </row>
    <row r="38" spans="1:8" ht="36.75">
      <c r="A38" s="69"/>
      <c r="B38" s="69"/>
      <c r="C38" s="88"/>
      <c r="D38" s="14" t="s">
        <v>39</v>
      </c>
      <c r="E38" s="14" t="s">
        <v>39</v>
      </c>
      <c r="F38" s="14" t="s">
        <v>39</v>
      </c>
      <c r="G38" s="14" t="s">
        <v>39</v>
      </c>
      <c r="H38" s="14" t="s">
        <v>39</v>
      </c>
    </row>
    <row r="39" spans="1:8" ht="15.75">
      <c r="A39" s="83" t="s">
        <v>52</v>
      </c>
      <c r="B39" s="83"/>
      <c r="C39" s="15" t="s">
        <v>49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</row>
    <row r="40" spans="1:8" ht="15.75">
      <c r="A40" s="63" t="s">
        <v>41</v>
      </c>
      <c r="B40" s="63"/>
      <c r="C40" s="15" t="s">
        <v>49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</row>
    <row r="41" spans="1:8" ht="15.75">
      <c r="A41" s="63" t="s">
        <v>42</v>
      </c>
      <c r="B41" s="63"/>
      <c r="C41" s="15" t="s">
        <v>49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</row>
    <row r="42" spans="1:8" ht="15.75">
      <c r="A42" s="63" t="s">
        <v>43</v>
      </c>
      <c r="B42" s="63"/>
      <c r="C42" s="15" t="s">
        <v>49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</row>
    <row r="43" spans="1:8" ht="15.75">
      <c r="A43" s="63" t="s">
        <v>44</v>
      </c>
      <c r="B43" s="63"/>
      <c r="C43" s="15" t="s">
        <v>49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</row>
    <row r="44" spans="1:8" ht="15.75">
      <c r="A44" s="63" t="s">
        <v>45</v>
      </c>
      <c r="B44" s="63"/>
      <c r="C44" s="15" t="s">
        <v>49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</row>
    <row r="45" spans="1:8" ht="15.75">
      <c r="A45" s="63" t="s">
        <v>46</v>
      </c>
      <c r="B45" s="63"/>
      <c r="C45" s="16" t="s">
        <v>51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</row>
    <row r="46" spans="1:8" ht="15.75">
      <c r="A46" s="63" t="s">
        <v>48</v>
      </c>
      <c r="B46" s="63"/>
      <c r="C46" s="16" t="s">
        <v>51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</row>
    <row r="47" spans="1:8" ht="15.75">
      <c r="A47" s="8"/>
    </row>
  </sheetData>
  <mergeCells count="36">
    <mergeCell ref="A39:B39"/>
    <mergeCell ref="A29:H29"/>
    <mergeCell ref="A31:H31"/>
    <mergeCell ref="A34:H34"/>
    <mergeCell ref="A26:H26"/>
    <mergeCell ref="A27:H27"/>
    <mergeCell ref="C36:C38"/>
    <mergeCell ref="A1:H1"/>
    <mergeCell ref="A25:H25"/>
    <mergeCell ref="A24:H24"/>
    <mergeCell ref="A21:H21"/>
    <mergeCell ref="A8:H8"/>
    <mergeCell ref="A4:H4"/>
    <mergeCell ref="A5:H5"/>
    <mergeCell ref="A7:H7"/>
    <mergeCell ref="A6:H6"/>
    <mergeCell ref="A11:H11"/>
    <mergeCell ref="A9:A10"/>
    <mergeCell ref="B9:B10"/>
    <mergeCell ref="H9:H10"/>
    <mergeCell ref="A46:B46"/>
    <mergeCell ref="A2:H2"/>
    <mergeCell ref="A3:H3"/>
    <mergeCell ref="A22:H22"/>
    <mergeCell ref="A23:H23"/>
    <mergeCell ref="A40:B40"/>
    <mergeCell ref="A41:B41"/>
    <mergeCell ref="A42:B42"/>
    <mergeCell ref="A43:B43"/>
    <mergeCell ref="A44:B44"/>
    <mergeCell ref="A45:B45"/>
    <mergeCell ref="A30:H30"/>
    <mergeCell ref="A28:H28"/>
    <mergeCell ref="A32:H32"/>
    <mergeCell ref="A33:H33"/>
    <mergeCell ref="A36:B38"/>
  </mergeCells>
  <pageMargins left="0.2" right="0.2" top="0.25" bottom="0.25" header="0.3" footer="0.3"/>
  <pageSetup scale="94" fitToHeight="2" orientation="landscape" horizontalDpi="4294967293" r:id="rId1"/>
  <rowBreaks count="2" manualBreakCount="2">
    <brk id="24" max="16383" man="1"/>
    <brk id="25" max="16383" man="1"/>
  </rowBreaks>
  <ignoredErrors>
    <ignoredError sqref="H12 H13:H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G98"/>
  <sheetViews>
    <sheetView windowProtection="1" tabSelected="1" view="pageBreakPreview" zoomScaleNormal="100" zoomScaleSheetLayoutView="100" workbookViewId="0">
      <selection activeCell="C15" sqref="C15:E15"/>
    </sheetView>
  </sheetViews>
  <sheetFormatPr defaultRowHeight="15"/>
  <cols>
    <col min="1" max="1" width="36.28515625" style="30" customWidth="1"/>
    <col min="2" max="7" width="16.7109375" style="5" customWidth="1"/>
  </cols>
  <sheetData>
    <row r="1" spans="1:7" ht="18.75">
      <c r="A1" s="103" t="s">
        <v>81</v>
      </c>
      <c r="B1" s="104"/>
      <c r="C1" s="104"/>
      <c r="D1" s="104"/>
      <c r="E1" s="104"/>
      <c r="F1" s="104"/>
      <c r="G1" s="104"/>
    </row>
    <row r="2" spans="1:7">
      <c r="A2" s="105"/>
      <c r="B2" s="105"/>
      <c r="C2" s="105"/>
      <c r="D2" s="105"/>
      <c r="E2" s="105"/>
      <c r="F2" s="105"/>
      <c r="G2" s="105"/>
    </row>
    <row r="3" spans="1:7" ht="18.75">
      <c r="A3" s="59" t="s">
        <v>82</v>
      </c>
      <c r="B3" s="45"/>
      <c r="C3" s="45"/>
      <c r="D3" s="45"/>
      <c r="E3" s="45"/>
      <c r="F3" s="45"/>
      <c r="G3" s="45"/>
    </row>
    <row r="4" spans="1:7" ht="15.75">
      <c r="A4" s="98" t="s">
        <v>59</v>
      </c>
      <c r="B4" s="98"/>
      <c r="C4" s="98"/>
      <c r="D4" s="98"/>
      <c r="E4" s="98"/>
      <c r="F4" s="98"/>
      <c r="G4" s="98"/>
    </row>
    <row r="5" spans="1:7" ht="15.75">
      <c r="A5" s="99" t="s">
        <v>83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62" t="s">
        <v>6</v>
      </c>
    </row>
    <row r="6" spans="1:7" ht="15.75" thickBot="1">
      <c r="A6" s="100"/>
      <c r="B6" s="43"/>
      <c r="C6" s="43"/>
      <c r="D6" s="43"/>
      <c r="E6" s="43"/>
      <c r="F6" s="43"/>
      <c r="G6" s="106"/>
    </row>
    <row r="7" spans="1:7" ht="16.5" thickTop="1" thickBot="1">
      <c r="A7" s="100"/>
      <c r="B7" s="31">
        <f>E26</f>
        <v>0</v>
      </c>
      <c r="C7" s="31">
        <f>E44</f>
        <v>0</v>
      </c>
      <c r="D7" s="31">
        <f>E62</f>
        <v>0</v>
      </c>
      <c r="E7" s="31">
        <f>E80</f>
        <v>0</v>
      </c>
      <c r="F7" s="31">
        <f>E98</f>
        <v>0</v>
      </c>
      <c r="G7" s="31">
        <f>SUM(B7:F7)</f>
        <v>0</v>
      </c>
    </row>
    <row r="8" spans="1:7" ht="16.5" thickTop="1">
      <c r="A8" s="101" t="s">
        <v>60</v>
      </c>
      <c r="B8" s="101"/>
      <c r="C8" s="101"/>
      <c r="D8" s="101"/>
      <c r="E8" s="101"/>
      <c r="F8" s="101"/>
      <c r="G8" s="101"/>
    </row>
    <row r="9" spans="1:7" ht="18.75">
      <c r="A9" s="45"/>
      <c r="B9" s="45"/>
      <c r="C9" s="45"/>
      <c r="D9" s="45"/>
      <c r="E9" s="45"/>
      <c r="F9" s="45"/>
      <c r="G9" s="45"/>
    </row>
    <row r="10" spans="1:7" ht="15.75">
      <c r="A10" s="91" t="s">
        <v>61</v>
      </c>
      <c r="B10" s="91"/>
      <c r="C10" s="91"/>
      <c r="D10" s="91"/>
      <c r="E10" s="91"/>
      <c r="F10" s="91"/>
      <c r="G10" s="91"/>
    </row>
    <row r="11" spans="1:7" ht="15.75">
      <c r="A11" s="89" t="s">
        <v>62</v>
      </c>
      <c r="B11" s="89"/>
      <c r="C11" s="89"/>
      <c r="D11" s="89"/>
      <c r="E11" s="89"/>
      <c r="F11" s="89"/>
      <c r="G11" s="89"/>
    </row>
    <row r="12" spans="1:7" ht="15.75">
      <c r="A12" s="93" t="s">
        <v>76</v>
      </c>
      <c r="B12" s="93"/>
      <c r="C12" s="93"/>
      <c r="D12" s="93"/>
      <c r="E12" s="93"/>
      <c r="F12" s="93"/>
      <c r="G12" s="93"/>
    </row>
    <row r="13" spans="1:7" ht="15.75">
      <c r="A13" s="94" t="s">
        <v>84</v>
      </c>
      <c r="B13" s="94"/>
      <c r="C13" s="94"/>
      <c r="D13" s="94"/>
      <c r="E13" s="94"/>
      <c r="F13" s="94"/>
      <c r="G13" s="94"/>
    </row>
    <row r="14" spans="1:7" ht="15.75">
      <c r="A14" s="96" t="s">
        <v>37</v>
      </c>
      <c r="B14" s="88" t="s">
        <v>38</v>
      </c>
      <c r="C14" s="90" t="s">
        <v>1</v>
      </c>
      <c r="D14" s="90"/>
      <c r="E14" s="90"/>
    </row>
    <row r="15" spans="1:7">
      <c r="A15" s="96"/>
      <c r="B15" s="88"/>
      <c r="C15" s="95"/>
      <c r="D15" s="95"/>
      <c r="E15" s="95"/>
    </row>
    <row r="16" spans="1:7">
      <c r="A16" s="96"/>
      <c r="B16" s="88"/>
      <c r="C16" s="32" t="s">
        <v>63</v>
      </c>
      <c r="D16" s="32" t="s">
        <v>65</v>
      </c>
      <c r="E16" s="32" t="s">
        <v>67</v>
      </c>
    </row>
    <row r="17" spans="1:7">
      <c r="A17" s="96"/>
      <c r="B17" s="88"/>
      <c r="C17" s="32" t="s">
        <v>64</v>
      </c>
      <c r="D17" s="32" t="s">
        <v>66</v>
      </c>
      <c r="E17" s="32" t="s">
        <v>68</v>
      </c>
      <c r="F17" s="42"/>
    </row>
    <row r="18" spans="1:7" ht="15.75">
      <c r="A18" s="33" t="s">
        <v>52</v>
      </c>
      <c r="B18" s="34" t="s">
        <v>40</v>
      </c>
      <c r="C18" s="35">
        <v>0</v>
      </c>
      <c r="D18" s="39">
        <v>400</v>
      </c>
      <c r="E18" s="27">
        <f>C18*D18</f>
        <v>0</v>
      </c>
      <c r="F18" s="41"/>
    </row>
    <row r="19" spans="1:7" ht="15.75">
      <c r="A19" s="33" t="s">
        <v>41</v>
      </c>
      <c r="B19" s="34" t="s">
        <v>40</v>
      </c>
      <c r="C19" s="35">
        <v>0</v>
      </c>
      <c r="D19" s="39">
        <v>1120</v>
      </c>
      <c r="E19" s="27">
        <f t="shared" ref="E19:E25" si="0">C19*D19</f>
        <v>0</v>
      </c>
      <c r="F19" s="41"/>
    </row>
    <row r="20" spans="1:7" ht="15.75">
      <c r="A20" s="33" t="s">
        <v>42</v>
      </c>
      <c r="B20" s="34" t="s">
        <v>40</v>
      </c>
      <c r="C20" s="35">
        <v>0</v>
      </c>
      <c r="D20" s="39">
        <v>800</v>
      </c>
      <c r="E20" s="27">
        <f t="shared" si="0"/>
        <v>0</v>
      </c>
      <c r="F20" s="41"/>
    </row>
    <row r="21" spans="1:7" ht="15.75">
      <c r="A21" s="33" t="s">
        <v>43</v>
      </c>
      <c r="B21" s="34" t="s">
        <v>40</v>
      </c>
      <c r="C21" s="35">
        <v>0</v>
      </c>
      <c r="D21" s="39">
        <v>1040</v>
      </c>
      <c r="E21" s="27">
        <f t="shared" si="0"/>
        <v>0</v>
      </c>
      <c r="F21" s="41"/>
    </row>
    <row r="22" spans="1:7" ht="15.75">
      <c r="A22" s="33" t="s">
        <v>44</v>
      </c>
      <c r="B22" s="34" t="s">
        <v>40</v>
      </c>
      <c r="C22" s="35">
        <v>0</v>
      </c>
      <c r="D22" s="39">
        <v>960</v>
      </c>
      <c r="E22" s="27">
        <f t="shared" si="0"/>
        <v>0</v>
      </c>
      <c r="F22" s="41"/>
    </row>
    <row r="23" spans="1:7" ht="15.75">
      <c r="A23" s="33" t="s">
        <v>45</v>
      </c>
      <c r="B23" s="34" t="s">
        <v>40</v>
      </c>
      <c r="C23" s="35">
        <v>0</v>
      </c>
      <c r="D23" s="39">
        <v>80</v>
      </c>
      <c r="E23" s="27">
        <f t="shared" si="0"/>
        <v>0</v>
      </c>
      <c r="F23" s="41"/>
    </row>
    <row r="24" spans="1:7" ht="15.75">
      <c r="A24" s="33" t="s">
        <v>46</v>
      </c>
      <c r="B24" s="34" t="s">
        <v>47</v>
      </c>
      <c r="C24" s="35">
        <v>0</v>
      </c>
      <c r="D24" s="39">
        <v>1200</v>
      </c>
      <c r="E24" s="27">
        <f t="shared" si="0"/>
        <v>0</v>
      </c>
      <c r="F24" s="41"/>
    </row>
    <row r="25" spans="1:7" ht="15.75">
      <c r="A25" s="33" t="s">
        <v>48</v>
      </c>
      <c r="B25" s="34" t="s">
        <v>47</v>
      </c>
      <c r="C25" s="35">
        <v>0</v>
      </c>
      <c r="D25" s="39">
        <v>2400</v>
      </c>
      <c r="E25" s="27">
        <f t="shared" si="0"/>
        <v>0</v>
      </c>
      <c r="F25" s="41"/>
    </row>
    <row r="26" spans="1:7" ht="15.75">
      <c r="A26" s="36" t="s">
        <v>6</v>
      </c>
      <c r="B26" s="97"/>
      <c r="C26" s="97"/>
      <c r="D26" s="97"/>
      <c r="E26" s="27">
        <f>SUM(E18:E25)</f>
        <v>0</v>
      </c>
      <c r="F26" s="41"/>
    </row>
    <row r="27" spans="1:7" ht="15.75">
      <c r="A27" s="107"/>
      <c r="B27" s="107"/>
      <c r="C27" s="107"/>
      <c r="D27" s="107"/>
      <c r="E27" s="107"/>
      <c r="F27" s="107"/>
      <c r="G27" s="107"/>
    </row>
    <row r="28" spans="1:7" ht="15.75">
      <c r="A28" s="91" t="s">
        <v>69</v>
      </c>
      <c r="B28" s="91"/>
      <c r="C28" s="91"/>
      <c r="D28" s="91"/>
      <c r="E28" s="91"/>
      <c r="F28" s="91"/>
      <c r="G28" s="91"/>
    </row>
    <row r="29" spans="1:7" ht="15.75">
      <c r="A29" s="89" t="s">
        <v>62</v>
      </c>
      <c r="B29" s="89"/>
      <c r="C29" s="89"/>
      <c r="D29" s="89"/>
      <c r="E29" s="89"/>
      <c r="F29" s="89"/>
      <c r="G29" s="89"/>
    </row>
    <row r="30" spans="1:7" ht="15.75">
      <c r="A30" s="93" t="s">
        <v>76</v>
      </c>
      <c r="B30" s="93"/>
      <c r="C30" s="93"/>
      <c r="D30" s="93"/>
      <c r="E30" s="93"/>
      <c r="F30" s="93"/>
      <c r="G30" s="93"/>
    </row>
    <row r="31" spans="1:7" ht="15.75">
      <c r="A31" s="94" t="s">
        <v>84</v>
      </c>
      <c r="B31" s="94"/>
      <c r="C31" s="94"/>
      <c r="D31" s="94"/>
      <c r="E31" s="94"/>
      <c r="F31" s="94"/>
      <c r="G31" s="94"/>
    </row>
    <row r="32" spans="1:7" ht="15.75">
      <c r="A32" s="96" t="s">
        <v>37</v>
      </c>
      <c r="B32" s="88" t="s">
        <v>38</v>
      </c>
      <c r="C32" s="90" t="s">
        <v>2</v>
      </c>
      <c r="D32" s="90"/>
      <c r="E32" s="90"/>
    </row>
    <row r="33" spans="1:7">
      <c r="A33" s="96"/>
      <c r="B33" s="88"/>
      <c r="C33" s="95"/>
      <c r="D33" s="95"/>
      <c r="E33" s="95"/>
    </row>
    <row r="34" spans="1:7">
      <c r="A34" s="96"/>
      <c r="B34" s="88"/>
      <c r="C34" s="32" t="s">
        <v>63</v>
      </c>
      <c r="D34" s="32" t="s">
        <v>65</v>
      </c>
      <c r="E34" s="32" t="s">
        <v>67</v>
      </c>
    </row>
    <row r="35" spans="1:7">
      <c r="A35" s="96"/>
      <c r="B35" s="88"/>
      <c r="C35" s="32" t="s">
        <v>64</v>
      </c>
      <c r="D35" s="32" t="s">
        <v>66</v>
      </c>
      <c r="E35" s="32" t="s">
        <v>68</v>
      </c>
    </row>
    <row r="36" spans="1:7" ht="15.75">
      <c r="A36" s="33" t="s">
        <v>52</v>
      </c>
      <c r="B36" s="34" t="s">
        <v>40</v>
      </c>
      <c r="C36" s="35">
        <v>0</v>
      </c>
      <c r="D36" s="39">
        <v>400</v>
      </c>
      <c r="E36" s="27">
        <f>C36*D36</f>
        <v>0</v>
      </c>
    </row>
    <row r="37" spans="1:7" ht="15.75">
      <c r="A37" s="33" t="s">
        <v>41</v>
      </c>
      <c r="B37" s="34" t="s">
        <v>40</v>
      </c>
      <c r="C37" s="35">
        <v>0</v>
      </c>
      <c r="D37" s="39">
        <v>1120</v>
      </c>
      <c r="E37" s="27">
        <f t="shared" ref="E37:E43" si="1">C37*D37</f>
        <v>0</v>
      </c>
    </row>
    <row r="38" spans="1:7" ht="15.75">
      <c r="A38" s="33" t="s">
        <v>42</v>
      </c>
      <c r="B38" s="34" t="s">
        <v>40</v>
      </c>
      <c r="C38" s="35">
        <v>0</v>
      </c>
      <c r="D38" s="39">
        <v>800</v>
      </c>
      <c r="E38" s="27">
        <f t="shared" si="1"/>
        <v>0</v>
      </c>
    </row>
    <row r="39" spans="1:7" ht="15.75">
      <c r="A39" s="33" t="s">
        <v>43</v>
      </c>
      <c r="B39" s="34" t="s">
        <v>40</v>
      </c>
      <c r="C39" s="35">
        <v>0</v>
      </c>
      <c r="D39" s="39">
        <v>1040</v>
      </c>
      <c r="E39" s="27">
        <f t="shared" si="1"/>
        <v>0</v>
      </c>
    </row>
    <row r="40" spans="1:7" ht="15.75">
      <c r="A40" s="33" t="s">
        <v>44</v>
      </c>
      <c r="B40" s="34" t="s">
        <v>40</v>
      </c>
      <c r="C40" s="35">
        <v>0</v>
      </c>
      <c r="D40" s="39">
        <v>960</v>
      </c>
      <c r="E40" s="27">
        <f t="shared" si="1"/>
        <v>0</v>
      </c>
    </row>
    <row r="41" spans="1:7" ht="15.75">
      <c r="A41" s="33" t="s">
        <v>45</v>
      </c>
      <c r="B41" s="34" t="s">
        <v>40</v>
      </c>
      <c r="C41" s="35">
        <v>0</v>
      </c>
      <c r="D41" s="39">
        <v>80</v>
      </c>
      <c r="E41" s="27">
        <f t="shared" si="1"/>
        <v>0</v>
      </c>
    </row>
    <row r="42" spans="1:7" ht="15.75">
      <c r="A42" s="33" t="s">
        <v>46</v>
      </c>
      <c r="B42" s="34" t="s">
        <v>47</v>
      </c>
      <c r="C42" s="35">
        <v>0</v>
      </c>
      <c r="D42" s="39">
        <v>1200</v>
      </c>
      <c r="E42" s="27">
        <f t="shared" si="1"/>
        <v>0</v>
      </c>
    </row>
    <row r="43" spans="1:7" ht="15.75">
      <c r="A43" s="33" t="s">
        <v>48</v>
      </c>
      <c r="B43" s="34" t="s">
        <v>47</v>
      </c>
      <c r="C43" s="35">
        <v>0</v>
      </c>
      <c r="D43" s="39">
        <v>2400</v>
      </c>
      <c r="E43" s="27">
        <f t="shared" si="1"/>
        <v>0</v>
      </c>
    </row>
    <row r="44" spans="1:7" ht="15.75">
      <c r="A44" s="36" t="s">
        <v>6</v>
      </c>
      <c r="B44" s="97"/>
      <c r="C44" s="97"/>
      <c r="D44" s="97"/>
      <c r="E44" s="27">
        <f>SUM(E36:E43)</f>
        <v>0</v>
      </c>
    </row>
    <row r="45" spans="1:7" ht="15.75">
      <c r="A45" s="102"/>
      <c r="B45" s="102"/>
      <c r="C45" s="102"/>
      <c r="D45" s="102"/>
      <c r="E45" s="102"/>
      <c r="F45" s="102"/>
      <c r="G45" s="102"/>
    </row>
    <row r="46" spans="1:7" ht="15.75">
      <c r="A46" s="91" t="s">
        <v>70</v>
      </c>
      <c r="B46" s="91"/>
      <c r="C46" s="91"/>
      <c r="D46" s="91"/>
      <c r="E46" s="91"/>
      <c r="F46" s="91"/>
      <c r="G46" s="91"/>
    </row>
    <row r="47" spans="1:7" ht="15.75">
      <c r="A47" s="89" t="s">
        <v>62</v>
      </c>
      <c r="B47" s="89"/>
      <c r="C47" s="89"/>
      <c r="D47" s="89"/>
      <c r="E47" s="89"/>
      <c r="F47" s="89"/>
      <c r="G47" s="89"/>
    </row>
    <row r="48" spans="1:7" ht="15.75">
      <c r="A48" s="93" t="s">
        <v>76</v>
      </c>
      <c r="B48" s="93"/>
      <c r="C48" s="93"/>
      <c r="D48" s="93"/>
      <c r="E48" s="93"/>
      <c r="F48" s="93"/>
      <c r="G48" s="93"/>
    </row>
    <row r="49" spans="1:7" ht="15.75">
      <c r="A49" s="94" t="s">
        <v>84</v>
      </c>
      <c r="B49" s="94"/>
      <c r="C49" s="94"/>
      <c r="D49" s="94"/>
      <c r="E49" s="94"/>
      <c r="F49" s="94"/>
      <c r="G49" s="94"/>
    </row>
    <row r="50" spans="1:7" ht="15.75">
      <c r="A50" s="96" t="s">
        <v>37</v>
      </c>
      <c r="B50" s="88" t="s">
        <v>38</v>
      </c>
      <c r="C50" s="90" t="s">
        <v>3</v>
      </c>
      <c r="D50" s="90"/>
      <c r="E50" s="90"/>
    </row>
    <row r="51" spans="1:7">
      <c r="A51" s="96"/>
      <c r="B51" s="88"/>
      <c r="C51" s="95"/>
      <c r="D51" s="95"/>
      <c r="E51" s="95"/>
    </row>
    <row r="52" spans="1:7">
      <c r="A52" s="96"/>
      <c r="B52" s="88"/>
      <c r="C52" s="32" t="s">
        <v>63</v>
      </c>
      <c r="D52" s="32" t="s">
        <v>65</v>
      </c>
      <c r="E52" s="32" t="s">
        <v>67</v>
      </c>
    </row>
    <row r="53" spans="1:7">
      <c r="A53" s="96"/>
      <c r="B53" s="88"/>
      <c r="C53" s="32" t="s">
        <v>64</v>
      </c>
      <c r="D53" s="32" t="s">
        <v>66</v>
      </c>
      <c r="E53" s="32" t="s">
        <v>68</v>
      </c>
    </row>
    <row r="54" spans="1:7" ht="15.75">
      <c r="A54" s="33" t="s">
        <v>52</v>
      </c>
      <c r="B54" s="34" t="s">
        <v>40</v>
      </c>
      <c r="C54" s="35">
        <v>0</v>
      </c>
      <c r="D54" s="39">
        <v>400</v>
      </c>
      <c r="E54" s="27">
        <f>C54*D54</f>
        <v>0</v>
      </c>
    </row>
    <row r="55" spans="1:7" ht="15.75">
      <c r="A55" s="33" t="s">
        <v>41</v>
      </c>
      <c r="B55" s="34" t="s">
        <v>40</v>
      </c>
      <c r="C55" s="35">
        <v>0</v>
      </c>
      <c r="D55" s="39">
        <v>1120</v>
      </c>
      <c r="E55" s="27">
        <f t="shared" ref="E55:E61" si="2">C55*D55</f>
        <v>0</v>
      </c>
    </row>
    <row r="56" spans="1:7" ht="15.75">
      <c r="A56" s="33" t="s">
        <v>42</v>
      </c>
      <c r="B56" s="34" t="s">
        <v>40</v>
      </c>
      <c r="C56" s="35">
        <v>0</v>
      </c>
      <c r="D56" s="39">
        <v>800</v>
      </c>
      <c r="E56" s="27">
        <f t="shared" si="2"/>
        <v>0</v>
      </c>
    </row>
    <row r="57" spans="1:7" ht="15.75">
      <c r="A57" s="33" t="s">
        <v>43</v>
      </c>
      <c r="B57" s="34" t="s">
        <v>40</v>
      </c>
      <c r="C57" s="35">
        <v>0</v>
      </c>
      <c r="D57" s="39">
        <v>1040</v>
      </c>
      <c r="E57" s="27">
        <f t="shared" si="2"/>
        <v>0</v>
      </c>
    </row>
    <row r="58" spans="1:7" ht="15.75">
      <c r="A58" s="33" t="s">
        <v>44</v>
      </c>
      <c r="B58" s="34" t="s">
        <v>40</v>
      </c>
      <c r="C58" s="35">
        <v>0</v>
      </c>
      <c r="D58" s="39">
        <v>960</v>
      </c>
      <c r="E58" s="27">
        <f t="shared" si="2"/>
        <v>0</v>
      </c>
    </row>
    <row r="59" spans="1:7" ht="15.75">
      <c r="A59" s="33" t="s">
        <v>45</v>
      </c>
      <c r="B59" s="34" t="s">
        <v>40</v>
      </c>
      <c r="C59" s="35">
        <v>0</v>
      </c>
      <c r="D59" s="39">
        <v>80</v>
      </c>
      <c r="E59" s="27">
        <f t="shared" si="2"/>
        <v>0</v>
      </c>
    </row>
    <row r="60" spans="1:7" ht="15.75">
      <c r="A60" s="33" t="s">
        <v>46</v>
      </c>
      <c r="B60" s="34" t="s">
        <v>47</v>
      </c>
      <c r="C60" s="35">
        <v>0</v>
      </c>
      <c r="D60" s="39">
        <v>1200</v>
      </c>
      <c r="E60" s="27">
        <f t="shared" si="2"/>
        <v>0</v>
      </c>
    </row>
    <row r="61" spans="1:7" ht="15.75">
      <c r="A61" s="33" t="s">
        <v>48</v>
      </c>
      <c r="B61" s="34" t="s">
        <v>47</v>
      </c>
      <c r="C61" s="35">
        <v>0</v>
      </c>
      <c r="D61" s="39">
        <v>2400</v>
      </c>
      <c r="E61" s="27">
        <f t="shared" si="2"/>
        <v>0</v>
      </c>
    </row>
    <row r="62" spans="1:7" ht="15.75">
      <c r="A62" s="36" t="s">
        <v>6</v>
      </c>
      <c r="B62" s="97"/>
      <c r="C62" s="97"/>
      <c r="D62" s="97"/>
      <c r="E62" s="27">
        <f>SUM(E54:E61)</f>
        <v>0</v>
      </c>
    </row>
    <row r="63" spans="1:7" ht="15.75">
      <c r="A63" s="102"/>
      <c r="B63" s="102"/>
      <c r="C63" s="102"/>
      <c r="D63" s="102"/>
      <c r="E63" s="102"/>
      <c r="F63" s="102"/>
      <c r="G63" s="102"/>
    </row>
    <row r="64" spans="1:7" ht="15.75">
      <c r="A64" s="91" t="s">
        <v>71</v>
      </c>
      <c r="B64" s="91"/>
      <c r="C64" s="91"/>
      <c r="D64" s="91"/>
      <c r="E64" s="91"/>
      <c r="F64" s="91"/>
      <c r="G64" s="91"/>
    </row>
    <row r="65" spans="1:7" ht="15.75">
      <c r="A65" s="89" t="s">
        <v>62</v>
      </c>
      <c r="B65" s="89"/>
      <c r="C65" s="89"/>
      <c r="D65" s="89"/>
      <c r="E65" s="89"/>
      <c r="F65" s="89"/>
      <c r="G65" s="89"/>
    </row>
    <row r="66" spans="1:7" ht="15.75">
      <c r="A66" s="93" t="s">
        <v>76</v>
      </c>
      <c r="B66" s="93"/>
      <c r="C66" s="93"/>
      <c r="D66" s="93"/>
      <c r="E66" s="93"/>
      <c r="F66" s="93"/>
      <c r="G66" s="93"/>
    </row>
    <row r="67" spans="1:7" ht="15.75">
      <c r="A67" s="94" t="s">
        <v>84</v>
      </c>
      <c r="B67" s="94"/>
      <c r="C67" s="94"/>
      <c r="D67" s="94"/>
      <c r="E67" s="94"/>
      <c r="F67" s="94"/>
      <c r="G67" s="94"/>
    </row>
    <row r="68" spans="1:7" ht="15.75">
      <c r="A68" s="96" t="s">
        <v>37</v>
      </c>
      <c r="B68" s="88" t="s">
        <v>38</v>
      </c>
      <c r="C68" s="90" t="s">
        <v>4</v>
      </c>
      <c r="D68" s="90"/>
      <c r="E68" s="90"/>
    </row>
    <row r="69" spans="1:7">
      <c r="A69" s="96"/>
      <c r="B69" s="88"/>
      <c r="C69" s="95"/>
      <c r="D69" s="95"/>
      <c r="E69" s="95"/>
    </row>
    <row r="70" spans="1:7">
      <c r="A70" s="96"/>
      <c r="B70" s="88"/>
      <c r="C70" s="32" t="s">
        <v>72</v>
      </c>
      <c r="D70" s="32" t="s">
        <v>73</v>
      </c>
      <c r="E70" s="32" t="s">
        <v>74</v>
      </c>
    </row>
    <row r="71" spans="1:7">
      <c r="A71" s="96"/>
      <c r="B71" s="88"/>
      <c r="C71" s="32" t="s">
        <v>64</v>
      </c>
      <c r="D71" s="32" t="s">
        <v>66</v>
      </c>
      <c r="E71" s="32" t="s">
        <v>68</v>
      </c>
    </row>
    <row r="72" spans="1:7" ht="15.75">
      <c r="A72" s="33" t="s">
        <v>52</v>
      </c>
      <c r="B72" s="34" t="s">
        <v>40</v>
      </c>
      <c r="C72" s="35">
        <v>0</v>
      </c>
      <c r="D72" s="39">
        <v>400</v>
      </c>
      <c r="E72" s="27">
        <f>C72*D72</f>
        <v>0</v>
      </c>
    </row>
    <row r="73" spans="1:7" ht="15.75">
      <c r="A73" s="33" t="s">
        <v>41</v>
      </c>
      <c r="B73" s="34" t="s">
        <v>40</v>
      </c>
      <c r="C73" s="35">
        <v>0</v>
      </c>
      <c r="D73" s="39">
        <v>1120</v>
      </c>
      <c r="E73" s="27">
        <f t="shared" ref="E73:E79" si="3">C73*D73</f>
        <v>0</v>
      </c>
    </row>
    <row r="74" spans="1:7" ht="15.75">
      <c r="A74" s="33" t="s">
        <v>42</v>
      </c>
      <c r="B74" s="34" t="s">
        <v>40</v>
      </c>
      <c r="C74" s="35">
        <v>0</v>
      </c>
      <c r="D74" s="39">
        <v>800</v>
      </c>
      <c r="E74" s="27">
        <f t="shared" si="3"/>
        <v>0</v>
      </c>
    </row>
    <row r="75" spans="1:7" ht="15.75">
      <c r="A75" s="33" t="s">
        <v>43</v>
      </c>
      <c r="B75" s="34" t="s">
        <v>40</v>
      </c>
      <c r="C75" s="35">
        <v>0</v>
      </c>
      <c r="D75" s="39">
        <v>1040</v>
      </c>
      <c r="E75" s="27">
        <f t="shared" si="3"/>
        <v>0</v>
      </c>
    </row>
    <row r="76" spans="1:7" ht="15.75">
      <c r="A76" s="33" t="s">
        <v>44</v>
      </c>
      <c r="B76" s="34" t="s">
        <v>40</v>
      </c>
      <c r="C76" s="35">
        <v>0</v>
      </c>
      <c r="D76" s="39">
        <v>960</v>
      </c>
      <c r="E76" s="27">
        <f t="shared" si="3"/>
        <v>0</v>
      </c>
    </row>
    <row r="77" spans="1:7" ht="15.75">
      <c r="A77" s="33" t="s">
        <v>45</v>
      </c>
      <c r="B77" s="34" t="s">
        <v>40</v>
      </c>
      <c r="C77" s="35">
        <v>0</v>
      </c>
      <c r="D77" s="39">
        <v>80</v>
      </c>
      <c r="E77" s="27">
        <f t="shared" si="3"/>
        <v>0</v>
      </c>
    </row>
    <row r="78" spans="1:7" ht="15.75">
      <c r="A78" s="33" t="s">
        <v>46</v>
      </c>
      <c r="B78" s="34" t="s">
        <v>47</v>
      </c>
      <c r="C78" s="35">
        <v>0</v>
      </c>
      <c r="D78" s="39">
        <v>1200</v>
      </c>
      <c r="E78" s="27">
        <f t="shared" si="3"/>
        <v>0</v>
      </c>
    </row>
    <row r="79" spans="1:7" ht="15.75">
      <c r="A79" s="33" t="s">
        <v>48</v>
      </c>
      <c r="B79" s="34" t="s">
        <v>47</v>
      </c>
      <c r="C79" s="35">
        <v>0</v>
      </c>
      <c r="D79" s="39">
        <v>2400</v>
      </c>
      <c r="E79" s="27">
        <f t="shared" si="3"/>
        <v>0</v>
      </c>
    </row>
    <row r="80" spans="1:7" ht="15.75">
      <c r="A80" s="36" t="s">
        <v>6</v>
      </c>
      <c r="B80" s="97"/>
      <c r="C80" s="97"/>
      <c r="D80" s="97"/>
      <c r="E80" s="27">
        <f>SUM(E72:E79)</f>
        <v>0</v>
      </c>
    </row>
    <row r="81" spans="1:7" ht="15.75">
      <c r="A81" s="92"/>
      <c r="B81" s="92"/>
      <c r="C81" s="92"/>
      <c r="D81" s="92"/>
      <c r="E81" s="92"/>
      <c r="F81" s="92"/>
      <c r="G81" s="92"/>
    </row>
    <row r="82" spans="1:7" ht="15.75">
      <c r="A82" s="91" t="s">
        <v>75</v>
      </c>
      <c r="B82" s="91"/>
      <c r="C82" s="91"/>
      <c r="D82" s="91"/>
      <c r="E82" s="91"/>
      <c r="F82" s="91"/>
      <c r="G82" s="91"/>
    </row>
    <row r="83" spans="1:7" ht="15.75">
      <c r="A83" s="89" t="s">
        <v>62</v>
      </c>
      <c r="B83" s="89"/>
      <c r="C83" s="89"/>
      <c r="D83" s="89"/>
      <c r="E83" s="89"/>
      <c r="F83" s="89"/>
      <c r="G83" s="89"/>
    </row>
    <row r="84" spans="1:7" ht="15.75">
      <c r="A84" s="93" t="s">
        <v>76</v>
      </c>
      <c r="B84" s="93"/>
      <c r="C84" s="93"/>
      <c r="D84" s="93"/>
      <c r="E84" s="93"/>
      <c r="F84" s="93"/>
      <c r="G84" s="93"/>
    </row>
    <row r="85" spans="1:7" ht="15.75">
      <c r="A85" s="94" t="s">
        <v>84</v>
      </c>
      <c r="B85" s="94"/>
      <c r="C85" s="94"/>
      <c r="D85" s="94"/>
      <c r="E85" s="94"/>
      <c r="F85" s="94"/>
      <c r="G85" s="94"/>
    </row>
    <row r="86" spans="1:7" ht="15.75">
      <c r="A86" s="96" t="s">
        <v>37</v>
      </c>
      <c r="B86" s="88" t="s">
        <v>38</v>
      </c>
      <c r="C86" s="90" t="s">
        <v>5</v>
      </c>
      <c r="D86" s="90"/>
      <c r="E86" s="90"/>
    </row>
    <row r="87" spans="1:7">
      <c r="A87" s="96"/>
      <c r="B87" s="88"/>
      <c r="C87" s="95"/>
      <c r="D87" s="95"/>
      <c r="E87" s="95"/>
    </row>
    <row r="88" spans="1:7">
      <c r="A88" s="96"/>
      <c r="B88" s="88"/>
      <c r="C88" s="32" t="s">
        <v>63</v>
      </c>
      <c r="D88" s="32" t="s">
        <v>65</v>
      </c>
      <c r="E88" s="32" t="s">
        <v>67</v>
      </c>
    </row>
    <row r="89" spans="1:7">
      <c r="A89" s="96"/>
      <c r="B89" s="88"/>
      <c r="C89" s="32" t="s">
        <v>64</v>
      </c>
      <c r="D89" s="32" t="s">
        <v>66</v>
      </c>
      <c r="E89" s="32" t="s">
        <v>68</v>
      </c>
    </row>
    <row r="90" spans="1:7" ht="15.75">
      <c r="A90" s="33" t="s">
        <v>52</v>
      </c>
      <c r="B90" s="34" t="s">
        <v>40</v>
      </c>
      <c r="C90" s="35">
        <v>0</v>
      </c>
      <c r="D90" s="39">
        <v>400</v>
      </c>
      <c r="E90" s="27">
        <f>C90*D90</f>
        <v>0</v>
      </c>
    </row>
    <row r="91" spans="1:7" ht="15.75">
      <c r="A91" s="33" t="s">
        <v>41</v>
      </c>
      <c r="B91" s="34" t="s">
        <v>40</v>
      </c>
      <c r="C91" s="35">
        <v>0</v>
      </c>
      <c r="D91" s="39">
        <v>1120</v>
      </c>
      <c r="E91" s="27">
        <f t="shared" ref="E91:E97" si="4">C91*D91</f>
        <v>0</v>
      </c>
    </row>
    <row r="92" spans="1:7" ht="15.75">
      <c r="A92" s="33" t="s">
        <v>42</v>
      </c>
      <c r="B92" s="34" t="s">
        <v>40</v>
      </c>
      <c r="C92" s="35">
        <v>0</v>
      </c>
      <c r="D92" s="39">
        <v>800</v>
      </c>
      <c r="E92" s="27">
        <f t="shared" si="4"/>
        <v>0</v>
      </c>
    </row>
    <row r="93" spans="1:7" ht="15.75">
      <c r="A93" s="33" t="s">
        <v>43</v>
      </c>
      <c r="B93" s="34" t="s">
        <v>40</v>
      </c>
      <c r="C93" s="35">
        <v>0</v>
      </c>
      <c r="D93" s="39">
        <v>1040</v>
      </c>
      <c r="E93" s="27">
        <f t="shared" si="4"/>
        <v>0</v>
      </c>
    </row>
    <row r="94" spans="1:7" ht="15.75">
      <c r="A94" s="33" t="s">
        <v>44</v>
      </c>
      <c r="B94" s="34" t="s">
        <v>40</v>
      </c>
      <c r="C94" s="35">
        <v>0</v>
      </c>
      <c r="D94" s="39">
        <v>960</v>
      </c>
      <c r="E94" s="27">
        <f t="shared" si="4"/>
        <v>0</v>
      </c>
    </row>
    <row r="95" spans="1:7" ht="15.75">
      <c r="A95" s="33" t="s">
        <v>45</v>
      </c>
      <c r="B95" s="34" t="s">
        <v>40</v>
      </c>
      <c r="C95" s="35">
        <v>0</v>
      </c>
      <c r="D95" s="39">
        <v>80</v>
      </c>
      <c r="E95" s="27">
        <f t="shared" si="4"/>
        <v>0</v>
      </c>
    </row>
    <row r="96" spans="1:7" ht="15.75">
      <c r="A96" s="33" t="s">
        <v>46</v>
      </c>
      <c r="B96" s="34" t="s">
        <v>47</v>
      </c>
      <c r="C96" s="35">
        <v>0</v>
      </c>
      <c r="D96" s="39">
        <v>1200</v>
      </c>
      <c r="E96" s="27">
        <f t="shared" si="4"/>
        <v>0</v>
      </c>
    </row>
    <row r="97" spans="1:5" ht="15.75">
      <c r="A97" s="33" t="s">
        <v>48</v>
      </c>
      <c r="B97" s="34" t="s">
        <v>47</v>
      </c>
      <c r="C97" s="35">
        <v>0</v>
      </c>
      <c r="D97" s="39">
        <v>2400</v>
      </c>
      <c r="E97" s="27">
        <f t="shared" si="4"/>
        <v>0</v>
      </c>
    </row>
    <row r="98" spans="1:5" ht="15.75">
      <c r="A98" s="36" t="s">
        <v>6</v>
      </c>
      <c r="B98" s="97"/>
      <c r="C98" s="97"/>
      <c r="D98" s="97"/>
      <c r="E98" s="27">
        <f>SUM(E90:E97)</f>
        <v>0</v>
      </c>
    </row>
  </sheetData>
  <mergeCells count="57">
    <mergeCell ref="A30:G30"/>
    <mergeCell ref="A31:G31"/>
    <mergeCell ref="A27:G27"/>
    <mergeCell ref="A14:A17"/>
    <mergeCell ref="B14:B17"/>
    <mergeCell ref="C14:E14"/>
    <mergeCell ref="C15:E15"/>
    <mergeCell ref="B26:D26"/>
    <mergeCell ref="A28:G28"/>
    <mergeCell ref="A1:G1"/>
    <mergeCell ref="A2:G2"/>
    <mergeCell ref="G5:G6"/>
    <mergeCell ref="A13:G13"/>
    <mergeCell ref="A29:G29"/>
    <mergeCell ref="C86:E86"/>
    <mergeCell ref="C87:E87"/>
    <mergeCell ref="A84:G84"/>
    <mergeCell ref="B44:D44"/>
    <mergeCell ref="A50:A53"/>
    <mergeCell ref="B50:B53"/>
    <mergeCell ref="C50:E50"/>
    <mergeCell ref="C51:E51"/>
    <mergeCell ref="B62:D62"/>
    <mergeCell ref="A47:G47"/>
    <mergeCell ref="A48:G48"/>
    <mergeCell ref="A49:G49"/>
    <mergeCell ref="A85:G85"/>
    <mergeCell ref="A46:G46"/>
    <mergeCell ref="A45:G45"/>
    <mergeCell ref="A63:G63"/>
    <mergeCell ref="B98:D98"/>
    <mergeCell ref="A3:G3"/>
    <mergeCell ref="A4:G4"/>
    <mergeCell ref="A5:A7"/>
    <mergeCell ref="A8:G8"/>
    <mergeCell ref="A9:G9"/>
    <mergeCell ref="A10:G10"/>
    <mergeCell ref="A11:G11"/>
    <mergeCell ref="A12:G12"/>
    <mergeCell ref="A68:A71"/>
    <mergeCell ref="B68:B71"/>
    <mergeCell ref="C68:E68"/>
    <mergeCell ref="C69:E69"/>
    <mergeCell ref="B80:D80"/>
    <mergeCell ref="A86:A89"/>
    <mergeCell ref="B86:B89"/>
    <mergeCell ref="A83:G83"/>
    <mergeCell ref="B32:B35"/>
    <mergeCell ref="C32:E32"/>
    <mergeCell ref="A64:G64"/>
    <mergeCell ref="A82:G82"/>
    <mergeCell ref="A81:G81"/>
    <mergeCell ref="A65:G65"/>
    <mergeCell ref="A66:G66"/>
    <mergeCell ref="A67:G67"/>
    <mergeCell ref="C33:E33"/>
    <mergeCell ref="A32:A35"/>
  </mergeCells>
  <pageMargins left="0.2" right="0.2" top="0.25" bottom="0.25" header="0.3" footer="0.3"/>
  <pageSetup scale="98" fitToHeight="5" orientation="landscape" horizontalDpi="4294967293" r:id="rId1"/>
  <rowBreaks count="2" manualBreakCount="2">
    <brk id="27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 Schedule A</vt:lpstr>
      <vt:lpstr>Pricing Schedule B</vt:lpstr>
      <vt:lpstr>Pricing Schedule C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</dc:creator>
  <cp:lastModifiedBy>vea01</cp:lastModifiedBy>
  <cp:lastPrinted>2013-07-15T16:52:36Z</cp:lastPrinted>
  <dcterms:created xsi:type="dcterms:W3CDTF">2013-07-12T19:10:46Z</dcterms:created>
  <dcterms:modified xsi:type="dcterms:W3CDTF">2013-12-04T20:39:42Z</dcterms:modified>
</cp:coreProperties>
</file>