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ealth_care\medicaid\redesign\docs\"/>
    </mc:Choice>
  </mc:AlternateContent>
  <bookViews>
    <workbookView xWindow="0" yWindow="0" windowWidth="23370" windowHeight="9210"/>
  </bookViews>
  <sheets>
    <sheet name="Phas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87" i="1"/>
  <c r="D88" i="1"/>
  <c r="D85" i="1"/>
  <c r="D89" i="1"/>
  <c r="D90" i="1"/>
  <c r="D86" i="1"/>
  <c r="D91" i="1" l="1"/>
  <c r="D92" i="1" s="1"/>
</calcChain>
</file>

<file path=xl/sharedStrings.xml><?xml version="1.0" encoding="utf-8"?>
<sst xmlns="http://schemas.openxmlformats.org/spreadsheetml/2006/main" count="170" uniqueCount="99">
  <si>
    <t>MRT Phase 1 Project Status</t>
  </si>
  <si>
    <t xml:space="preserve">MRT      Project # </t>
  </si>
  <si>
    <t xml:space="preserve">        Project/Task Description</t>
  </si>
  <si>
    <t>Status</t>
  </si>
  <si>
    <t>Reduce and Control Utilization of Certified Home Health Agency Services</t>
  </si>
  <si>
    <t>Reduce Medicaid Managed Care and Family Health Plus Profit (from 3% to 1%)</t>
  </si>
  <si>
    <t>Eliminate Direct Marketing of Medicaid Recipients by Medicaid Managed Care Plans</t>
  </si>
  <si>
    <t>Bundle Pharmacy into MMC</t>
  </si>
  <si>
    <t>Preschool/School Supportive Health Services Program (SSHSP) Cost Study</t>
  </si>
  <si>
    <t>Restructure Reimbursement for Proprietary Nursing Homes</t>
  </si>
  <si>
    <t>Comprehensive fee-for-service pharmacy reform</t>
  </si>
  <si>
    <t>Reduce fee-for-service dental payment on select procedures</t>
  </si>
  <si>
    <t>Streamline the Processing of Nursing Home Rate Appeals</t>
  </si>
  <si>
    <t>Payment for Enteral Formula with Medical Necessity Criteria</t>
  </si>
  <si>
    <t>Remove Physician Component from Ambulatory Patient Group (APG) Base Rates</t>
  </si>
  <si>
    <t>Utilization Controls on Behavioral Health Clinics</t>
  </si>
  <si>
    <t>Reduce Transportation Costs through Regional Management Recommended Targeted Fee Actions</t>
  </si>
  <si>
    <t>Align Payment for Prescription Footwear with Medical Necessity</t>
  </si>
  <si>
    <t>Eliminate worker recruitment and retention</t>
  </si>
  <si>
    <t>Establish Utilization Limits for PT, OT,  and Speech Therapy/Pathology</t>
  </si>
  <si>
    <t>Eliminate Case Mix Adj for AIDS Nursing Svcs in CHHA and LTHHCP Programs</t>
  </si>
  <si>
    <t>Limit MA coverage for compression stockings to the MC criteria, include coverage during pregnancy.</t>
  </si>
  <si>
    <t>Reimburse Art 28 clinics for HIV counseling/testing using APGs</t>
  </si>
  <si>
    <t>Adjust 340B Drug  payment in 340B-eligible clinics via Ambulatory Patient Groups (APGs)</t>
  </si>
  <si>
    <t>Increase coverage of tobacco cessation counseling</t>
  </si>
  <si>
    <t>Delink Workers Compensation and No Fault Rates from Medicaid</t>
  </si>
  <si>
    <t>Home Care Worker Parity - CHHA / LTHHCP / MLTC</t>
  </si>
  <si>
    <t>Assist Preservation of Essential Safety-Net Hospitals, Nursing Homes and D&amp;TCs</t>
  </si>
  <si>
    <t>Repatriate Individuals in out of state placements</t>
  </si>
  <si>
    <t>Uniform Assessment Tool (UAT) for LTC</t>
  </si>
  <si>
    <t>Expand current statewide Patient-Centered Medical Homes (PCMH)</t>
  </si>
  <si>
    <t>Reduce Reimbursement for Hospital Acquired Conditions and Potentially Preventable Conditions</t>
  </si>
  <si>
    <t>Expand SBIRT for alcohol/drug to hospital clinic, DTC and office settings.</t>
  </si>
  <si>
    <t>Implement Health Home for High-Cost, High-Need Enrollees</t>
  </si>
  <si>
    <t>Mandatory Enrollment in MLTC Plans/Health Home Conversion</t>
  </si>
  <si>
    <t>Establish behavioral health organizations to manage carved-out behavioral health services</t>
  </si>
  <si>
    <t>Develop Initiatives to Integrate and Manage Care for Dual Eligibles</t>
  </si>
  <si>
    <t>Centralize Responsibility for Medicaid Estate Recovery Process</t>
  </si>
  <si>
    <t>Reduce Inappropriate Use of Certain Services</t>
  </si>
  <si>
    <t>Require Hospitals and Nursing Homes to provide Patient Centered Palliative Care</t>
  </si>
  <si>
    <t>Accelerate IPRO Review of Medically Managed Detox (Hosp)</t>
  </si>
  <si>
    <t>State Authority to Supervise Integration of Health Services and Providers to Minimize Anti-Trust Exposure</t>
  </si>
  <si>
    <t>Reform Medical Malpractice and Patient Safety</t>
  </si>
  <si>
    <t>Expand the Definition of Estate</t>
  </si>
  <si>
    <t>Administrative Renewal for Aged and Permanently Disabled</t>
  </si>
  <si>
    <t>Audit Cost Reports (rather than certification)</t>
  </si>
  <si>
    <t>Disregard retirement assets such as 401K plans for MBI-WPD</t>
  </si>
  <si>
    <t>Implement the new waiver for LTHHCP</t>
  </si>
  <si>
    <t>Accelerate State Assumption of Medicaid Program Authorization</t>
  </si>
  <si>
    <t>Eliminate Duplicative Behavioral Health Hosp Surveys</t>
  </si>
  <si>
    <t>Eliminate or modify unnecessary regulations and improvements for capital access</t>
  </si>
  <si>
    <t>Develop an Automated Exchange/Medicaid Eligibility System</t>
  </si>
  <si>
    <t>Develop innovative telemedicine applications by reducing regul. barriers and providing $ incentives</t>
  </si>
  <si>
    <t>Enhance and improve the State's Medicaid program integrity efforts.</t>
  </si>
  <si>
    <t>Align Medicare Part B clinic coinsurance with Medicaid coverage and rates</t>
  </si>
  <si>
    <t>Decrease the Incidence and Improve Treatment of Pressure Ulcers</t>
  </si>
  <si>
    <t>Supportive Housing Initiative</t>
  </si>
  <si>
    <t>Change in scope of practice for mid-level providers to promote efficiency and lower Medicaid costs.</t>
  </si>
  <si>
    <t>Expand Hospice</t>
  </si>
  <si>
    <t>Create an office for development of patient-centered primary care initiatives</t>
  </si>
  <si>
    <t>Accountable Care Organizations (ACOs)</t>
  </si>
  <si>
    <t>Redesign NYS bedhold policy for nursing homes.</t>
  </si>
  <si>
    <t>Adjust Reimbursement Rates to Support Efforts to Address Health Disparities</t>
  </si>
  <si>
    <t>Facilitating Co-Located physical health/behavioral health/developmental disabiilty services</t>
  </si>
  <si>
    <t>Enrollment and Retention Simplification</t>
  </si>
  <si>
    <t>Establish a Housing Disregard as Incentive to Join MLTC</t>
  </si>
  <si>
    <t>Maximize Peer Services</t>
  </si>
  <si>
    <t>Apply 60 Month Look Back Period to Non-Institutional LTC</t>
  </si>
  <si>
    <t>Nursing Home Sprinkler Loan Pool</t>
  </si>
  <si>
    <t>Allow consumer direction in MLTC; provide regulatory framework for CDPAP</t>
  </si>
  <si>
    <t>Convert a portion of Family Planning grants to Medicaid rate reimbursement</t>
  </si>
  <si>
    <t>Establish various MRT workgroups</t>
  </si>
  <si>
    <t>Managed Care Population and Benefit Expansion, Access to Services, and Consumer Rights</t>
  </si>
  <si>
    <t>LTC insurance proposals</t>
  </si>
  <si>
    <t xml:space="preserve">Expanded Pharmacy Reimbursement Controls  </t>
  </si>
  <si>
    <t>Eliminate Long Term Care Assessment Center Funding</t>
  </si>
  <si>
    <t xml:space="preserve">Mitigate Negative Provider Impacts from Implementing Nursing Home Rebasing  </t>
  </si>
  <si>
    <t>Expand Managed Addiction Treatment Program (MATS)</t>
  </si>
  <si>
    <t>Family Planning Benefit Program as a State Plan Service</t>
  </si>
  <si>
    <t>Global Spending Cap on Medicaid Expenditures</t>
  </si>
  <si>
    <t>Reform  Personal Care Services Program in NYC</t>
  </si>
  <si>
    <t xml:space="preserve">Expand Downstate FQHC Region  </t>
  </si>
  <si>
    <t>Phase 1</t>
  </si>
  <si>
    <t xml:space="preserve">Cancelled </t>
  </si>
  <si>
    <t xml:space="preserve">Completed </t>
  </si>
  <si>
    <t xml:space="preserve">Merged </t>
  </si>
  <si>
    <t>Included in MRT Waiver</t>
  </si>
  <si>
    <t>Substantively complete</t>
  </si>
  <si>
    <t xml:space="preserve">Suspended </t>
  </si>
  <si>
    <t xml:space="preserve">In Progress </t>
  </si>
  <si>
    <t>Total</t>
  </si>
  <si>
    <t>Remain open</t>
  </si>
  <si>
    <t>Completed</t>
  </si>
  <si>
    <t>Merged #90</t>
  </si>
  <si>
    <t>In Progress</t>
  </si>
  <si>
    <t>Merged #89</t>
  </si>
  <si>
    <t xml:space="preserve">Merged #133 </t>
  </si>
  <si>
    <t>Cancelled</t>
  </si>
  <si>
    <t>Merged #8401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</si>
</sst>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49" fontId="7" fillId="0" borderId="7" xfId="0" applyNumberFormat="1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  <protection locked="0"/>
    </xf>
    <xf numFmtId="49" fontId="7" fillId="0" borderId="7" xfId="0" applyNumberFormat="1" applyFont="1" applyFill="1" applyBorder="1" applyAlignment="1" applyProtection="1">
      <alignment vertical="center" wrapText="1"/>
    </xf>
    <xf numFmtId="0" fontId="6" fillId="2" borderId="7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Protection="1">
      <protection locked="0"/>
    </xf>
    <xf numFmtId="49" fontId="6" fillId="2" borderId="8" xfId="0" applyNumberFormat="1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center" vertical="center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center" vertical="center"/>
    </xf>
    <xf numFmtId="10" fontId="7" fillId="0" borderId="0" xfId="1" applyNumberFormat="1" applyFont="1" applyProtection="1"/>
    <xf numFmtId="0" fontId="3" fillId="0" borderId="0" xfId="0" applyFont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tabSelected="1" showRuler="0" view="pageLayout" zoomScaleNormal="100" workbookViewId="0"/>
  </sheetViews>
  <sheetFormatPr defaultRowHeight="15" x14ac:dyDescent="0.25"/>
  <cols>
    <col min="1" max="1" width="10.7109375" style="23" customWidth="1"/>
    <col min="2" max="2" width="57.7109375" style="5" customWidth="1"/>
    <col min="3" max="3" width="23.42578125" style="18" bestFit="1" customWidth="1"/>
    <col min="4" max="4" width="9.5703125" style="4" bestFit="1" customWidth="1"/>
    <col min="5" max="5" width="13.5703125" style="5" bestFit="1" customWidth="1"/>
    <col min="6" max="16384" width="9.140625" style="5"/>
  </cols>
  <sheetData>
    <row r="1" spans="1:4" ht="26.25" customHeight="1" thickBot="1" x14ac:dyDescent="0.25">
      <c r="A1" s="1"/>
      <c r="B1" s="2" t="s">
        <v>0</v>
      </c>
      <c r="C1" s="3"/>
    </row>
    <row r="2" spans="1:4" ht="30" customHeight="1" thickBot="1" x14ac:dyDescent="0.25">
      <c r="A2" s="6" t="s">
        <v>1</v>
      </c>
      <c r="B2" s="7" t="s">
        <v>2</v>
      </c>
      <c r="C2" s="8" t="s">
        <v>3</v>
      </c>
      <c r="D2" s="5"/>
    </row>
    <row r="3" spans="1:4" ht="30" customHeight="1" x14ac:dyDescent="0.2">
      <c r="A3" s="9">
        <v>5</v>
      </c>
      <c r="B3" s="10" t="s">
        <v>4</v>
      </c>
      <c r="C3" s="11" t="s">
        <v>92</v>
      </c>
      <c r="D3" s="5"/>
    </row>
    <row r="4" spans="1:4" ht="30" customHeight="1" x14ac:dyDescent="0.2">
      <c r="A4" s="12">
        <v>6</v>
      </c>
      <c r="B4" s="13" t="s">
        <v>5</v>
      </c>
      <c r="C4" s="11" t="s">
        <v>92</v>
      </c>
      <c r="D4" s="5"/>
    </row>
    <row r="5" spans="1:4" ht="30" customHeight="1" x14ac:dyDescent="0.2">
      <c r="A5" s="12">
        <v>10</v>
      </c>
      <c r="B5" s="13" t="s">
        <v>6</v>
      </c>
      <c r="C5" s="14" t="s">
        <v>92</v>
      </c>
      <c r="D5" s="5"/>
    </row>
    <row r="6" spans="1:4" ht="30" customHeight="1" x14ac:dyDescent="0.2">
      <c r="A6" s="12">
        <v>11</v>
      </c>
      <c r="B6" s="13" t="s">
        <v>7</v>
      </c>
      <c r="C6" s="14" t="s">
        <v>92</v>
      </c>
      <c r="D6" s="5"/>
    </row>
    <row r="7" spans="1:4" ht="30" customHeight="1" x14ac:dyDescent="0.2">
      <c r="A7" s="12">
        <v>13</v>
      </c>
      <c r="B7" s="15" t="s">
        <v>8</v>
      </c>
      <c r="C7" s="16" t="s">
        <v>92</v>
      </c>
      <c r="D7" s="5"/>
    </row>
    <row r="8" spans="1:4" ht="30" customHeight="1" x14ac:dyDescent="0.2">
      <c r="A8" s="12">
        <v>14</v>
      </c>
      <c r="B8" s="13" t="s">
        <v>9</v>
      </c>
      <c r="C8" s="14" t="s">
        <v>92</v>
      </c>
      <c r="D8" s="5"/>
    </row>
    <row r="9" spans="1:4" ht="30" customHeight="1" x14ac:dyDescent="0.2">
      <c r="A9" s="12">
        <v>15</v>
      </c>
      <c r="B9" s="15" t="s">
        <v>10</v>
      </c>
      <c r="C9" s="16" t="s">
        <v>92</v>
      </c>
      <c r="D9" s="5"/>
    </row>
    <row r="10" spans="1:4" ht="30" customHeight="1" x14ac:dyDescent="0.2">
      <c r="A10" s="12">
        <v>17</v>
      </c>
      <c r="B10" s="13" t="s">
        <v>11</v>
      </c>
      <c r="C10" s="14" t="s">
        <v>92</v>
      </c>
      <c r="D10" s="5"/>
    </row>
    <row r="11" spans="1:4" ht="30" customHeight="1" x14ac:dyDescent="0.2">
      <c r="A11" s="12">
        <v>21</v>
      </c>
      <c r="B11" s="13" t="s">
        <v>12</v>
      </c>
      <c r="C11" s="14" t="s">
        <v>92</v>
      </c>
      <c r="D11" s="5"/>
    </row>
    <row r="12" spans="1:4" ht="30" customHeight="1" x14ac:dyDescent="0.2">
      <c r="A12" s="12">
        <v>24</v>
      </c>
      <c r="B12" s="13" t="s">
        <v>13</v>
      </c>
      <c r="C12" s="14" t="s">
        <v>92</v>
      </c>
      <c r="D12" s="5"/>
    </row>
    <row r="13" spans="1:4" ht="30" customHeight="1" x14ac:dyDescent="0.2">
      <c r="A13" s="12">
        <v>25</v>
      </c>
      <c r="B13" s="13" t="s">
        <v>14</v>
      </c>
      <c r="C13" s="14" t="s">
        <v>92</v>
      </c>
      <c r="D13" s="5"/>
    </row>
    <row r="14" spans="1:4" ht="30" customHeight="1" x14ac:dyDescent="0.2">
      <c r="A14" s="12">
        <v>26</v>
      </c>
      <c r="B14" s="13" t="s">
        <v>15</v>
      </c>
      <c r="C14" s="14" t="s">
        <v>92</v>
      </c>
      <c r="D14" s="5"/>
    </row>
    <row r="15" spans="1:4" ht="30" customHeight="1" x14ac:dyDescent="0.2">
      <c r="A15" s="12">
        <v>29</v>
      </c>
      <c r="B15" s="15" t="s">
        <v>16</v>
      </c>
      <c r="C15" s="16" t="s">
        <v>92</v>
      </c>
      <c r="D15" s="5"/>
    </row>
    <row r="16" spans="1:4" ht="30" customHeight="1" x14ac:dyDescent="0.2">
      <c r="A16" s="12">
        <v>30</v>
      </c>
      <c r="B16" s="13" t="s">
        <v>17</v>
      </c>
      <c r="C16" s="14" t="s">
        <v>92</v>
      </c>
      <c r="D16" s="5"/>
    </row>
    <row r="17" spans="1:4" ht="30" customHeight="1" x14ac:dyDescent="0.2">
      <c r="A17" s="12">
        <v>31</v>
      </c>
      <c r="B17" s="13" t="s">
        <v>18</v>
      </c>
      <c r="C17" s="14" t="s">
        <v>92</v>
      </c>
      <c r="D17" s="5"/>
    </row>
    <row r="18" spans="1:4" ht="30" customHeight="1" x14ac:dyDescent="0.2">
      <c r="A18" s="12">
        <v>34</v>
      </c>
      <c r="B18" s="15" t="s">
        <v>19</v>
      </c>
      <c r="C18" s="16" t="s">
        <v>92</v>
      </c>
      <c r="D18" s="5"/>
    </row>
    <row r="19" spans="1:4" ht="30" customHeight="1" x14ac:dyDescent="0.2">
      <c r="A19" s="12">
        <v>37</v>
      </c>
      <c r="B19" s="13" t="s">
        <v>20</v>
      </c>
      <c r="C19" s="14" t="s">
        <v>92</v>
      </c>
      <c r="D19" s="5"/>
    </row>
    <row r="20" spans="1:4" ht="30" customHeight="1" x14ac:dyDescent="0.2">
      <c r="A20" s="12">
        <v>42</v>
      </c>
      <c r="B20" s="13" t="s">
        <v>21</v>
      </c>
      <c r="C20" s="14" t="s">
        <v>92</v>
      </c>
      <c r="D20" s="5"/>
    </row>
    <row r="21" spans="1:4" ht="30" customHeight="1" x14ac:dyDescent="0.2">
      <c r="A21" s="12">
        <v>49</v>
      </c>
      <c r="B21" s="13" t="s">
        <v>22</v>
      </c>
      <c r="C21" s="14" t="s">
        <v>92</v>
      </c>
      <c r="D21" s="5"/>
    </row>
    <row r="22" spans="1:4" ht="30" customHeight="1" x14ac:dyDescent="0.2">
      <c r="A22" s="12">
        <v>54</v>
      </c>
      <c r="B22" s="13" t="s">
        <v>23</v>
      </c>
      <c r="C22" s="14" t="s">
        <v>92</v>
      </c>
      <c r="D22" s="5"/>
    </row>
    <row r="23" spans="1:4" ht="30" customHeight="1" x14ac:dyDescent="0.2">
      <c r="A23" s="12">
        <v>55</v>
      </c>
      <c r="B23" s="13" t="s">
        <v>24</v>
      </c>
      <c r="C23" s="14" t="s">
        <v>92</v>
      </c>
      <c r="D23" s="5"/>
    </row>
    <row r="24" spans="1:4" ht="30" customHeight="1" x14ac:dyDescent="0.2">
      <c r="A24" s="12">
        <v>60</v>
      </c>
      <c r="B24" s="13" t="s">
        <v>25</v>
      </c>
      <c r="C24" s="14" t="s">
        <v>92</v>
      </c>
      <c r="D24" s="5"/>
    </row>
    <row r="25" spans="1:4" ht="30" customHeight="1" x14ac:dyDescent="0.2">
      <c r="A25" s="12">
        <v>61</v>
      </c>
      <c r="B25" s="13" t="s">
        <v>26</v>
      </c>
      <c r="C25" s="14" t="s">
        <v>92</v>
      </c>
      <c r="D25" s="5"/>
    </row>
    <row r="26" spans="1:4" ht="30" customHeight="1" x14ac:dyDescent="0.2">
      <c r="A26" s="12">
        <v>67</v>
      </c>
      <c r="B26" s="13" t="s">
        <v>27</v>
      </c>
      <c r="C26" s="14" t="s">
        <v>92</v>
      </c>
      <c r="D26" s="5"/>
    </row>
    <row r="27" spans="1:4" ht="30" customHeight="1" x14ac:dyDescent="0.2">
      <c r="A27" s="12">
        <v>68</v>
      </c>
      <c r="B27" s="13" t="s">
        <v>28</v>
      </c>
      <c r="C27" s="14" t="s">
        <v>92</v>
      </c>
      <c r="D27" s="5"/>
    </row>
    <row r="28" spans="1:4" ht="30" customHeight="1" x14ac:dyDescent="0.2">
      <c r="A28" s="12">
        <v>69</v>
      </c>
      <c r="B28" s="13" t="s">
        <v>29</v>
      </c>
      <c r="C28" s="14" t="s">
        <v>92</v>
      </c>
      <c r="D28" s="5"/>
    </row>
    <row r="29" spans="1:4" ht="30" customHeight="1" x14ac:dyDescent="0.2">
      <c r="A29" s="12">
        <v>70</v>
      </c>
      <c r="B29" s="13" t="s">
        <v>30</v>
      </c>
      <c r="C29" s="14" t="s">
        <v>92</v>
      </c>
      <c r="D29" s="5"/>
    </row>
    <row r="30" spans="1:4" ht="30" customHeight="1" x14ac:dyDescent="0.2">
      <c r="A30" s="12">
        <v>82</v>
      </c>
      <c r="B30" s="13" t="s">
        <v>31</v>
      </c>
      <c r="C30" s="14" t="s">
        <v>92</v>
      </c>
      <c r="D30" s="5"/>
    </row>
    <row r="31" spans="1:4" ht="30" customHeight="1" x14ac:dyDescent="0.2">
      <c r="A31" s="12">
        <v>83</v>
      </c>
      <c r="B31" s="13" t="s">
        <v>32</v>
      </c>
      <c r="C31" s="14" t="s">
        <v>92</v>
      </c>
      <c r="D31" s="5"/>
    </row>
    <row r="32" spans="1:4" ht="30" customHeight="1" x14ac:dyDescent="0.2">
      <c r="A32" s="12">
        <v>89</v>
      </c>
      <c r="B32" s="13" t="s">
        <v>33</v>
      </c>
      <c r="C32" s="14" t="s">
        <v>92</v>
      </c>
      <c r="D32" s="5"/>
    </row>
    <row r="33" spans="1:4" ht="30" customHeight="1" x14ac:dyDescent="0.2">
      <c r="A33" s="12">
        <v>90</v>
      </c>
      <c r="B33" s="15" t="s">
        <v>34</v>
      </c>
      <c r="C33" s="16" t="s">
        <v>92</v>
      </c>
      <c r="D33" s="5"/>
    </row>
    <row r="34" spans="1:4" ht="30" customHeight="1" x14ac:dyDescent="0.2">
      <c r="A34" s="12">
        <v>93</v>
      </c>
      <c r="B34" s="13" t="s">
        <v>35</v>
      </c>
      <c r="C34" s="14" t="s">
        <v>92</v>
      </c>
      <c r="D34" s="5"/>
    </row>
    <row r="35" spans="1:4" ht="30" customHeight="1" x14ac:dyDescent="0.2">
      <c r="A35" s="12">
        <v>101</v>
      </c>
      <c r="B35" s="13" t="s">
        <v>36</v>
      </c>
      <c r="C35" s="14" t="s">
        <v>93</v>
      </c>
      <c r="D35" s="5"/>
    </row>
    <row r="36" spans="1:4" ht="30" customHeight="1" x14ac:dyDescent="0.2">
      <c r="A36" s="12">
        <v>102</v>
      </c>
      <c r="B36" s="13" t="s">
        <v>37</v>
      </c>
      <c r="C36" s="14" t="s">
        <v>92</v>
      </c>
      <c r="D36" s="5"/>
    </row>
    <row r="37" spans="1:4" ht="30" customHeight="1" x14ac:dyDescent="0.2">
      <c r="A37" s="12">
        <v>103</v>
      </c>
      <c r="B37" s="13" t="s">
        <v>38</v>
      </c>
      <c r="C37" s="14" t="s">
        <v>92</v>
      </c>
      <c r="D37" s="5"/>
    </row>
    <row r="38" spans="1:4" ht="30" customHeight="1" x14ac:dyDescent="0.2">
      <c r="A38" s="12">
        <v>109</v>
      </c>
      <c r="B38" s="13" t="s">
        <v>39</v>
      </c>
      <c r="C38" s="14" t="s">
        <v>92</v>
      </c>
      <c r="D38" s="5"/>
    </row>
    <row r="39" spans="1:4" ht="30" customHeight="1" x14ac:dyDescent="0.2">
      <c r="A39" s="12">
        <v>116</v>
      </c>
      <c r="B39" s="13" t="s">
        <v>40</v>
      </c>
      <c r="C39" s="14" t="s">
        <v>92</v>
      </c>
      <c r="D39" s="5"/>
    </row>
    <row r="40" spans="1:4" ht="30" customHeight="1" x14ac:dyDescent="0.2">
      <c r="A40" s="12">
        <v>129</v>
      </c>
      <c r="B40" s="13" t="s">
        <v>41</v>
      </c>
      <c r="C40" s="14" t="s">
        <v>92</v>
      </c>
      <c r="D40" s="5"/>
    </row>
    <row r="41" spans="1:4" ht="30" customHeight="1" x14ac:dyDescent="0.2">
      <c r="A41" s="12">
        <v>131</v>
      </c>
      <c r="B41" s="13" t="s">
        <v>42</v>
      </c>
      <c r="C41" s="14" t="s">
        <v>92</v>
      </c>
      <c r="D41" s="5"/>
    </row>
    <row r="42" spans="1:4" ht="30" customHeight="1" x14ac:dyDescent="0.2">
      <c r="A42" s="12">
        <v>132</v>
      </c>
      <c r="B42" s="13" t="s">
        <v>43</v>
      </c>
      <c r="C42" s="14" t="s">
        <v>92</v>
      </c>
      <c r="D42" s="5"/>
    </row>
    <row r="43" spans="1:4" ht="30" customHeight="1" x14ac:dyDescent="0.2">
      <c r="A43" s="12">
        <v>133</v>
      </c>
      <c r="B43" s="13" t="s">
        <v>44</v>
      </c>
      <c r="C43" s="14" t="s">
        <v>92</v>
      </c>
      <c r="D43" s="5"/>
    </row>
    <row r="44" spans="1:4" ht="30" customHeight="1" x14ac:dyDescent="0.2">
      <c r="A44" s="12">
        <v>134</v>
      </c>
      <c r="B44" s="13" t="s">
        <v>45</v>
      </c>
      <c r="C44" s="14" t="s">
        <v>92</v>
      </c>
      <c r="D44" s="5"/>
    </row>
    <row r="45" spans="1:4" ht="30" customHeight="1" x14ac:dyDescent="0.2">
      <c r="A45" s="12">
        <v>137</v>
      </c>
      <c r="B45" s="13" t="s">
        <v>46</v>
      </c>
      <c r="C45" s="14" t="s">
        <v>92</v>
      </c>
      <c r="D45" s="5"/>
    </row>
    <row r="46" spans="1:4" ht="30" customHeight="1" x14ac:dyDescent="0.2">
      <c r="A46" s="12">
        <v>139</v>
      </c>
      <c r="B46" s="13" t="s">
        <v>47</v>
      </c>
      <c r="C46" s="14" t="s">
        <v>92</v>
      </c>
      <c r="D46" s="5"/>
    </row>
    <row r="47" spans="1:4" ht="30" customHeight="1" x14ac:dyDescent="0.2">
      <c r="A47" s="12">
        <v>141</v>
      </c>
      <c r="B47" s="13" t="s">
        <v>48</v>
      </c>
      <c r="C47" s="14" t="s">
        <v>92</v>
      </c>
      <c r="D47" s="5"/>
    </row>
    <row r="48" spans="1:4" ht="30" customHeight="1" x14ac:dyDescent="0.2">
      <c r="A48" s="12">
        <v>144</v>
      </c>
      <c r="B48" s="13" t="s">
        <v>49</v>
      </c>
      <c r="C48" s="14" t="s">
        <v>92</v>
      </c>
      <c r="D48" s="5"/>
    </row>
    <row r="49" spans="1:4" ht="30" customHeight="1" x14ac:dyDescent="0.2">
      <c r="A49" s="12">
        <v>147</v>
      </c>
      <c r="B49" s="15" t="s">
        <v>50</v>
      </c>
      <c r="C49" s="16" t="s">
        <v>92</v>
      </c>
      <c r="D49" s="5"/>
    </row>
    <row r="50" spans="1:4" ht="30" customHeight="1" x14ac:dyDescent="0.2">
      <c r="A50" s="12">
        <v>150</v>
      </c>
      <c r="B50" s="13" t="s">
        <v>51</v>
      </c>
      <c r="C50" s="14" t="s">
        <v>92</v>
      </c>
      <c r="D50" s="5"/>
    </row>
    <row r="51" spans="1:4" ht="30" customHeight="1" x14ac:dyDescent="0.2">
      <c r="A51" s="12">
        <v>153</v>
      </c>
      <c r="B51" s="13" t="s">
        <v>52</v>
      </c>
      <c r="C51" s="14" t="s">
        <v>92</v>
      </c>
      <c r="D51" s="5"/>
    </row>
    <row r="52" spans="1:4" ht="30" customHeight="1" x14ac:dyDescent="0.2">
      <c r="A52" s="12">
        <v>154</v>
      </c>
      <c r="B52" s="13" t="s">
        <v>53</v>
      </c>
      <c r="C52" s="14" t="s">
        <v>92</v>
      </c>
      <c r="D52" s="5"/>
    </row>
    <row r="53" spans="1:4" ht="30" customHeight="1" x14ac:dyDescent="0.2">
      <c r="A53" s="12">
        <v>164</v>
      </c>
      <c r="B53" s="13" t="s">
        <v>54</v>
      </c>
      <c r="C53" s="14" t="s">
        <v>92</v>
      </c>
      <c r="D53" s="5"/>
    </row>
    <row r="54" spans="1:4" ht="30" customHeight="1" x14ac:dyDescent="0.2">
      <c r="A54" s="12">
        <v>191</v>
      </c>
      <c r="B54" s="13" t="s">
        <v>55</v>
      </c>
      <c r="C54" s="14" t="s">
        <v>92</v>
      </c>
      <c r="D54" s="5"/>
    </row>
    <row r="55" spans="1:4" ht="30" customHeight="1" x14ac:dyDescent="0.2">
      <c r="A55" s="12">
        <v>196</v>
      </c>
      <c r="B55" s="13" t="s">
        <v>56</v>
      </c>
      <c r="C55" s="14" t="s">
        <v>92</v>
      </c>
      <c r="D55" s="5"/>
    </row>
    <row r="56" spans="1:4" ht="30" customHeight="1" x14ac:dyDescent="0.2">
      <c r="A56" s="12">
        <v>200</v>
      </c>
      <c r="B56" s="13" t="s">
        <v>57</v>
      </c>
      <c r="C56" s="14" t="s">
        <v>92</v>
      </c>
      <c r="D56" s="5"/>
    </row>
    <row r="57" spans="1:4" ht="30" customHeight="1" x14ac:dyDescent="0.2">
      <c r="A57" s="12">
        <v>209</v>
      </c>
      <c r="B57" s="15" t="s">
        <v>58</v>
      </c>
      <c r="C57" s="16" t="s">
        <v>94</v>
      </c>
      <c r="D57" s="5"/>
    </row>
    <row r="58" spans="1:4" ht="30" customHeight="1" x14ac:dyDescent="0.2">
      <c r="A58" s="12">
        <v>217</v>
      </c>
      <c r="B58" s="15" t="s">
        <v>59</v>
      </c>
      <c r="C58" s="16" t="s">
        <v>92</v>
      </c>
      <c r="D58" s="5"/>
    </row>
    <row r="59" spans="1:4" ht="30" customHeight="1" x14ac:dyDescent="0.2">
      <c r="A59" s="12">
        <v>243</v>
      </c>
      <c r="B59" s="13" t="s">
        <v>60</v>
      </c>
      <c r="C59" s="14" t="s">
        <v>92</v>
      </c>
      <c r="D59" s="5"/>
    </row>
    <row r="60" spans="1:4" ht="30" customHeight="1" x14ac:dyDescent="0.2">
      <c r="A60" s="12">
        <v>889</v>
      </c>
      <c r="B60" s="13" t="s">
        <v>61</v>
      </c>
      <c r="C60" s="14" t="s">
        <v>92</v>
      </c>
      <c r="D60" s="5"/>
    </row>
    <row r="61" spans="1:4" ht="30" customHeight="1" x14ac:dyDescent="0.2">
      <c r="A61" s="12">
        <v>990</v>
      </c>
      <c r="B61" s="13" t="s">
        <v>62</v>
      </c>
      <c r="C61" s="14" t="s">
        <v>92</v>
      </c>
      <c r="D61" s="5"/>
    </row>
    <row r="62" spans="1:4" ht="30" customHeight="1" x14ac:dyDescent="0.2">
      <c r="A62" s="12">
        <v>1021</v>
      </c>
      <c r="B62" s="13" t="s">
        <v>63</v>
      </c>
      <c r="C62" s="14" t="s">
        <v>95</v>
      </c>
      <c r="D62" s="5"/>
    </row>
    <row r="63" spans="1:4" ht="30" customHeight="1" x14ac:dyDescent="0.2">
      <c r="A63" s="12">
        <v>1029</v>
      </c>
      <c r="B63" s="13" t="s">
        <v>64</v>
      </c>
      <c r="C63" s="14" t="s">
        <v>96</v>
      </c>
      <c r="D63" s="5"/>
    </row>
    <row r="64" spans="1:4" ht="30" customHeight="1" x14ac:dyDescent="0.2">
      <c r="A64" s="12">
        <v>1032</v>
      </c>
      <c r="B64" s="13" t="s">
        <v>65</v>
      </c>
      <c r="C64" s="14" t="s">
        <v>92</v>
      </c>
      <c r="D64" s="5"/>
    </row>
    <row r="65" spans="1:4" ht="30" customHeight="1" x14ac:dyDescent="0.2">
      <c r="A65" s="12">
        <v>1058</v>
      </c>
      <c r="B65" s="13" t="s">
        <v>66</v>
      </c>
      <c r="C65" s="14" t="s">
        <v>92</v>
      </c>
      <c r="D65" s="5"/>
    </row>
    <row r="66" spans="1:4" ht="30" customHeight="1" x14ac:dyDescent="0.2">
      <c r="A66" s="12">
        <v>1116</v>
      </c>
      <c r="B66" s="13" t="s">
        <v>67</v>
      </c>
      <c r="C66" s="14" t="s">
        <v>97</v>
      </c>
      <c r="D66" s="5"/>
    </row>
    <row r="67" spans="1:4" ht="30" customHeight="1" x14ac:dyDescent="0.2">
      <c r="A67" s="12">
        <v>1172</v>
      </c>
      <c r="B67" s="13" t="s">
        <v>68</v>
      </c>
      <c r="C67" s="14" t="s">
        <v>92</v>
      </c>
      <c r="D67" s="5"/>
    </row>
    <row r="68" spans="1:4" ht="30" customHeight="1" x14ac:dyDescent="0.2">
      <c r="A68" s="12">
        <v>1427</v>
      </c>
      <c r="B68" s="13" t="s">
        <v>69</v>
      </c>
      <c r="C68" s="14" t="s">
        <v>93</v>
      </c>
      <c r="D68" s="5"/>
    </row>
    <row r="69" spans="1:4" ht="30" customHeight="1" x14ac:dyDescent="0.2">
      <c r="A69" s="12">
        <v>1434</v>
      </c>
      <c r="B69" s="13" t="s">
        <v>70</v>
      </c>
      <c r="C69" s="14" t="s">
        <v>92</v>
      </c>
      <c r="D69" s="5"/>
    </row>
    <row r="70" spans="1:4" ht="30" customHeight="1" x14ac:dyDescent="0.2">
      <c r="A70" s="12">
        <v>1451</v>
      </c>
      <c r="B70" s="13" t="s">
        <v>71</v>
      </c>
      <c r="C70" s="14" t="s">
        <v>92</v>
      </c>
      <c r="D70" s="5"/>
    </row>
    <row r="71" spans="1:4" ht="30" customHeight="1" x14ac:dyDescent="0.2">
      <c r="A71" s="12">
        <v>1458</v>
      </c>
      <c r="B71" s="15" t="s">
        <v>72</v>
      </c>
      <c r="C71" s="16" t="s">
        <v>98</v>
      </c>
      <c r="D71" s="5"/>
    </row>
    <row r="72" spans="1:4" ht="30" customHeight="1" x14ac:dyDescent="0.2">
      <c r="A72" s="12">
        <v>1462</v>
      </c>
      <c r="B72" s="13" t="s">
        <v>73</v>
      </c>
      <c r="C72" s="14" t="s">
        <v>92</v>
      </c>
      <c r="D72" s="5"/>
    </row>
    <row r="73" spans="1:4" ht="30" customHeight="1" x14ac:dyDescent="0.2">
      <c r="A73" s="12">
        <v>4153</v>
      </c>
      <c r="B73" s="13" t="s">
        <v>74</v>
      </c>
      <c r="C73" s="14" t="s">
        <v>92</v>
      </c>
      <c r="D73" s="5"/>
    </row>
    <row r="74" spans="1:4" ht="30" customHeight="1" x14ac:dyDescent="0.2">
      <c r="A74" s="12">
        <v>4155</v>
      </c>
      <c r="B74" s="13" t="s">
        <v>75</v>
      </c>
      <c r="C74" s="14" t="s">
        <v>92</v>
      </c>
      <c r="D74" s="5"/>
    </row>
    <row r="75" spans="1:4" ht="30" customHeight="1" x14ac:dyDescent="0.2">
      <c r="A75" s="17">
        <v>4156</v>
      </c>
      <c r="B75" s="13" t="s">
        <v>76</v>
      </c>
      <c r="C75" s="14" t="s">
        <v>92</v>
      </c>
      <c r="D75" s="5"/>
    </row>
    <row r="76" spans="1:4" ht="30" customHeight="1" x14ac:dyDescent="0.2">
      <c r="A76" s="12">
        <v>4647</v>
      </c>
      <c r="B76" s="13" t="s">
        <v>77</v>
      </c>
      <c r="C76" s="14" t="s">
        <v>95</v>
      </c>
      <c r="D76" s="5"/>
    </row>
    <row r="77" spans="1:4" ht="30" customHeight="1" x14ac:dyDescent="0.2">
      <c r="A77" s="12">
        <v>4648</v>
      </c>
      <c r="B77" s="13" t="s">
        <v>78</v>
      </c>
      <c r="C77" s="14" t="s">
        <v>92</v>
      </c>
      <c r="D77" s="5"/>
    </row>
    <row r="78" spans="1:4" ht="30" customHeight="1" x14ac:dyDescent="0.2">
      <c r="A78" s="12">
        <v>4651</v>
      </c>
      <c r="B78" s="13" t="s">
        <v>79</v>
      </c>
      <c r="C78" s="14" t="s">
        <v>92</v>
      </c>
      <c r="D78" s="5"/>
    </row>
    <row r="79" spans="1:4" ht="30" customHeight="1" x14ac:dyDescent="0.2">
      <c r="A79" s="12">
        <v>4652</v>
      </c>
      <c r="B79" s="13" t="s">
        <v>80</v>
      </c>
      <c r="C79" s="14" t="s">
        <v>92</v>
      </c>
      <c r="D79" s="5"/>
    </row>
    <row r="80" spans="1:4" ht="30" customHeight="1" x14ac:dyDescent="0.2">
      <c r="A80" s="12">
        <v>4655</v>
      </c>
      <c r="B80" s="13" t="s">
        <v>81</v>
      </c>
      <c r="C80" s="14" t="s">
        <v>92</v>
      </c>
      <c r="D80" s="5"/>
    </row>
    <row r="82" spans="2:5" ht="15.75" thickBot="1" x14ac:dyDescent="0.3"/>
    <row r="83" spans="2:5" x14ac:dyDescent="0.25">
      <c r="C83" s="19" t="s">
        <v>82</v>
      </c>
      <c r="D83" s="20"/>
    </row>
    <row r="84" spans="2:5" x14ac:dyDescent="0.25">
      <c r="C84" s="21" t="s">
        <v>83</v>
      </c>
      <c r="D84" s="22">
        <f>COUNTIF(C3:C80,"cancelled*")</f>
        <v>1</v>
      </c>
    </row>
    <row r="85" spans="2:5" x14ac:dyDescent="0.25">
      <c r="B85" s="23"/>
      <c r="C85" s="21" t="s">
        <v>84</v>
      </c>
      <c r="D85" s="22">
        <f>COUNTIF(C3:C80,"complete*")</f>
        <v>70</v>
      </c>
    </row>
    <row r="86" spans="2:5" x14ac:dyDescent="0.25">
      <c r="B86" s="24"/>
      <c r="C86" s="21" t="s">
        <v>85</v>
      </c>
      <c r="D86" s="22">
        <f>COUNTIF(C3:C80,"merged*")</f>
        <v>6</v>
      </c>
    </row>
    <row r="87" spans="2:5" x14ac:dyDescent="0.25">
      <c r="B87" s="24"/>
      <c r="C87" s="21" t="s">
        <v>86</v>
      </c>
      <c r="D87" s="22">
        <f>COUNTIF(C3:C80,"*waiver*")</f>
        <v>0</v>
      </c>
    </row>
    <row r="88" spans="2:5" x14ac:dyDescent="0.25">
      <c r="B88" s="24"/>
      <c r="C88" s="21" t="s">
        <v>87</v>
      </c>
      <c r="D88" s="22">
        <f>COUNTIF(C3:C80,"subs* complete*")</f>
        <v>0</v>
      </c>
    </row>
    <row r="89" spans="2:5" x14ac:dyDescent="0.25">
      <c r="B89" s="24"/>
      <c r="C89" s="21" t="s">
        <v>88</v>
      </c>
      <c r="D89" s="22">
        <f>COUNTIF(C3:C80,"suspended*")</f>
        <v>0</v>
      </c>
    </row>
    <row r="90" spans="2:5" ht="15.75" thickBot="1" x14ac:dyDescent="0.3">
      <c r="B90" s="24"/>
      <c r="C90" s="25" t="s">
        <v>89</v>
      </c>
      <c r="D90" s="26">
        <f>COUNTIF(C3:C80,"*progress*")</f>
        <v>1</v>
      </c>
    </row>
    <row r="91" spans="2:5" ht="16.5" thickTop="1" thickBot="1" x14ac:dyDescent="0.3">
      <c r="B91" s="24"/>
      <c r="C91" s="27" t="s">
        <v>90</v>
      </c>
      <c r="D91" s="28">
        <f>SUM(D84:D90)</f>
        <v>78</v>
      </c>
    </row>
    <row r="92" spans="2:5" x14ac:dyDescent="0.25">
      <c r="D92" s="29">
        <f>(SUM(D88:D90)/D91)</f>
        <v>1.282051282051282E-2</v>
      </c>
      <c r="E92" s="30" t="s">
        <v>91</v>
      </c>
    </row>
    <row r="102" spans="5:5" x14ac:dyDescent="0.25">
      <c r="E102" s="30"/>
    </row>
  </sheetData>
  <sheetProtection sheet="1" objects="1" scenarios="1" selectLockedCells="1"/>
  <pageMargins left="0.25" right="0.25" top="0.75" bottom="0.25" header="0.3" footer="0"/>
  <pageSetup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1</vt:lpstr>
    </vt:vector>
  </TitlesOfParts>
  <Company>New York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Platt</dc:creator>
  <cp:lastModifiedBy>Kim Fraim</cp:lastModifiedBy>
  <dcterms:created xsi:type="dcterms:W3CDTF">2016-02-11T20:52:57Z</dcterms:created>
  <dcterms:modified xsi:type="dcterms:W3CDTF">2016-02-16T18:08:04Z</dcterms:modified>
</cp:coreProperties>
</file>