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7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weber\Desktop\"/>
    </mc:Choice>
  </mc:AlternateContent>
  <bookViews>
    <workbookView xWindow="0" yWindow="0" windowWidth="20520" windowHeight="9465"/>
  </bookViews>
  <sheets>
    <sheet name="Funds Flow Summary" sheetId="1" r:id="rId1"/>
    <sheet name="Funds Flow - Partner Detail" sheetId="2" r:id="rId2"/>
    <sheet name="2nd Tier Funds Flow" sheetId="25" r:id="rId3"/>
    <sheet name="Partner Engagement" sheetId="3" r:id="rId4"/>
  </sheets>
  <externalReferences>
    <externalReference r:id="rId5"/>
  </externalReferences>
  <definedNames>
    <definedName name="_xlnm.Print_Area" localSheetId="2">'2nd Tier Funds Flow'!$A$1:$G$308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0" i="2" l="1"/>
  <c r="F101" i="2"/>
  <c r="F68" i="2"/>
  <c r="F60" i="2"/>
  <c r="F36" i="2"/>
  <c r="F28" i="2"/>
  <c r="H86" i="2"/>
  <c r="H91" i="2"/>
  <c r="H92" i="2"/>
  <c r="H93" i="2"/>
  <c r="H94" i="2"/>
  <c r="H95" i="2"/>
  <c r="H96" i="2"/>
  <c r="H97" i="2"/>
  <c r="H98" i="2"/>
  <c r="H99" i="2"/>
  <c r="F5" i="2"/>
  <c r="F20" i="2" s="1"/>
  <c r="C5" i="1" s="1"/>
  <c r="H18" i="2"/>
  <c r="H17" i="2"/>
  <c r="H148" i="2"/>
  <c r="H16" i="2"/>
  <c r="H15" i="2"/>
  <c r="H14" i="2"/>
  <c r="H13" i="2"/>
  <c r="H12" i="2"/>
  <c r="H11" i="2"/>
  <c r="F84" i="2"/>
  <c r="G20" i="2" l="1"/>
  <c r="G28" i="2"/>
  <c r="D6" i="1" s="1"/>
  <c r="H6" i="1" s="1"/>
  <c r="C6" i="1"/>
  <c r="G36" i="2"/>
  <c r="D7" i="1" s="1"/>
  <c r="C7" i="1"/>
  <c r="G44" i="2"/>
  <c r="D8" i="1" s="1"/>
  <c r="H8" i="1" s="1"/>
  <c r="F44" i="2"/>
  <c r="C8" i="1" s="1"/>
  <c r="G52" i="2"/>
  <c r="F52" i="2"/>
  <c r="C9" i="1" s="1"/>
  <c r="G60" i="2"/>
  <c r="D10" i="1" s="1"/>
  <c r="C10" i="1"/>
  <c r="G68" i="2"/>
  <c r="D11" i="1" s="1"/>
  <c r="H11" i="1" s="1"/>
  <c r="G76" i="2"/>
  <c r="D12" i="1" s="1"/>
  <c r="H12" i="1" s="1"/>
  <c r="F76" i="2"/>
  <c r="C12" i="1" s="1"/>
  <c r="G84" i="2"/>
  <c r="D13" i="1" s="1"/>
  <c r="H13" i="1" s="1"/>
  <c r="C13" i="1"/>
  <c r="G101" i="2"/>
  <c r="D14" i="1" s="1"/>
  <c r="H14" i="1" s="1"/>
  <c r="C14" i="1"/>
  <c r="G109" i="2"/>
  <c r="D15" i="1" s="1"/>
  <c r="F109" i="2"/>
  <c r="C15" i="1" s="1"/>
  <c r="G117" i="2"/>
  <c r="D16" i="1" s="1"/>
  <c r="H16" i="1" s="1"/>
  <c r="F117" i="2"/>
  <c r="C16" i="1" s="1"/>
  <c r="G125" i="2"/>
  <c r="F125" i="2"/>
  <c r="C17" i="1" s="1"/>
  <c r="G133" i="2"/>
  <c r="D18" i="1" s="1"/>
  <c r="F133" i="2"/>
  <c r="C18" i="1" s="1"/>
  <c r="G141" i="2"/>
  <c r="D20" i="1" s="1"/>
  <c r="F141" i="2"/>
  <c r="C20" i="1" s="1"/>
  <c r="G150" i="2"/>
  <c r="D21" i="1" s="1"/>
  <c r="C21" i="1"/>
  <c r="G158" i="2"/>
  <c r="D22" i="1" s="1"/>
  <c r="H22" i="1" s="1"/>
  <c r="F158" i="2"/>
  <c r="C22" i="1" s="1"/>
  <c r="G166" i="2"/>
  <c r="D23" i="1" s="1"/>
  <c r="F166" i="2"/>
  <c r="C23" i="1" s="1"/>
  <c r="G23" i="1" s="1"/>
  <c r="H164" i="2"/>
  <c r="H163" i="2"/>
  <c r="H162" i="2"/>
  <c r="H161" i="2"/>
  <c r="H160" i="2"/>
  <c r="H159" i="2"/>
  <c r="H156" i="2"/>
  <c r="H155" i="2"/>
  <c r="H154" i="2"/>
  <c r="H153" i="2"/>
  <c r="H151" i="2"/>
  <c r="H147" i="2"/>
  <c r="H146" i="2"/>
  <c r="H145" i="2"/>
  <c r="H144" i="2"/>
  <c r="H143" i="2"/>
  <c r="H142" i="2"/>
  <c r="H139" i="2"/>
  <c r="H138" i="2"/>
  <c r="H137" i="2"/>
  <c r="H136" i="2"/>
  <c r="H135" i="2"/>
  <c r="H134" i="2"/>
  <c r="H131" i="2"/>
  <c r="H130" i="2"/>
  <c r="H129" i="2"/>
  <c r="H128" i="2"/>
  <c r="H127" i="2"/>
  <c r="H126" i="2"/>
  <c r="H123" i="2"/>
  <c r="H122" i="2"/>
  <c r="H121" i="2"/>
  <c r="H120" i="2"/>
  <c r="H119" i="2"/>
  <c r="H118" i="2"/>
  <c r="H115" i="2"/>
  <c r="H114" i="2"/>
  <c r="H113" i="2"/>
  <c r="H112" i="2"/>
  <c r="H111" i="2"/>
  <c r="H110" i="2"/>
  <c r="H107" i="2"/>
  <c r="H106" i="2"/>
  <c r="H105" i="2"/>
  <c r="H104" i="2"/>
  <c r="H103" i="2"/>
  <c r="H102" i="2"/>
  <c r="H90" i="2"/>
  <c r="H89" i="2"/>
  <c r="H88" i="2"/>
  <c r="H87" i="2"/>
  <c r="H152" i="2"/>
  <c r="H85" i="2"/>
  <c r="H82" i="2"/>
  <c r="H81" i="2"/>
  <c r="H80" i="2"/>
  <c r="H79" i="2"/>
  <c r="H78" i="2"/>
  <c r="H77" i="2"/>
  <c r="H74" i="2"/>
  <c r="H73" i="2"/>
  <c r="H72" i="2"/>
  <c r="H71" i="2"/>
  <c r="H70" i="2"/>
  <c r="H69" i="2"/>
  <c r="H66" i="2"/>
  <c r="H65" i="2"/>
  <c r="H64" i="2"/>
  <c r="H63" i="2"/>
  <c r="H62" i="2"/>
  <c r="H61" i="2"/>
  <c r="H58" i="2"/>
  <c r="H57" i="2"/>
  <c r="H56" i="2"/>
  <c r="H55" i="2"/>
  <c r="H54" i="2"/>
  <c r="H53" i="2"/>
  <c r="H50" i="2"/>
  <c r="H49" i="2"/>
  <c r="H48" i="2"/>
  <c r="H47" i="2"/>
  <c r="H46" i="2"/>
  <c r="H45" i="2"/>
  <c r="H42" i="2"/>
  <c r="H41" i="2"/>
  <c r="H40" i="2"/>
  <c r="H39" i="2"/>
  <c r="H38" i="2"/>
  <c r="H37" i="2"/>
  <c r="H34" i="2"/>
  <c r="H33" i="2"/>
  <c r="H32" i="2"/>
  <c r="H31" i="2"/>
  <c r="H30" i="2"/>
  <c r="H29" i="2"/>
  <c r="H26" i="2"/>
  <c r="H25" i="2"/>
  <c r="H24" i="2"/>
  <c r="H23" i="2"/>
  <c r="H22" i="2"/>
  <c r="H21" i="2"/>
  <c r="H10" i="2"/>
  <c r="H9" i="2"/>
  <c r="H8" i="2"/>
  <c r="H7" i="2"/>
  <c r="H6" i="2"/>
  <c r="H5" i="2"/>
  <c r="D17" i="1"/>
  <c r="H17" i="1" s="1"/>
  <c r="D9" i="1"/>
  <c r="H9" i="1" s="1"/>
  <c r="D5" i="1"/>
  <c r="C11" i="1"/>
  <c r="E19" i="1"/>
  <c r="H20" i="1"/>
  <c r="H19" i="1"/>
  <c r="H20" i="2" l="1"/>
  <c r="H101" i="2"/>
  <c r="H150" i="2"/>
  <c r="E20" i="1"/>
  <c r="I20" i="1" s="1"/>
  <c r="E23" i="1"/>
  <c r="I23" i="1" s="1"/>
  <c r="H68" i="2"/>
  <c r="H109" i="2"/>
  <c r="H141" i="2"/>
  <c r="H158" i="2"/>
  <c r="E16" i="1"/>
  <c r="E8" i="1"/>
  <c r="E5" i="1"/>
  <c r="E9" i="1"/>
  <c r="E6" i="1"/>
  <c r="E18" i="1"/>
  <c r="D24" i="1"/>
  <c r="H28" i="2"/>
  <c r="H60" i="2"/>
  <c r="H133" i="2"/>
  <c r="G20" i="1"/>
  <c r="E11" i="1"/>
  <c r="E22" i="1"/>
  <c r="E15" i="1"/>
  <c r="E14" i="1"/>
  <c r="E10" i="1"/>
  <c r="H36" i="2"/>
  <c r="E7" i="1"/>
  <c r="E17" i="1"/>
  <c r="E13" i="1"/>
  <c r="I13" i="1" s="1"/>
  <c r="G13" i="1"/>
  <c r="C24" i="1"/>
  <c r="G16" i="1" s="1"/>
  <c r="H23" i="1"/>
  <c r="H10" i="1"/>
  <c r="H18" i="1"/>
  <c r="E12" i="1"/>
  <c r="H21" i="1"/>
  <c r="E21" i="1"/>
  <c r="H44" i="2"/>
  <c r="H76" i="2"/>
  <c r="H117" i="2"/>
  <c r="H166" i="2"/>
  <c r="H5" i="1"/>
  <c r="H7" i="1"/>
  <c r="H15" i="1"/>
  <c r="H52" i="2"/>
  <c r="H84" i="2"/>
  <c r="H125" i="2"/>
  <c r="G9" i="1" l="1"/>
  <c r="G15" i="1"/>
  <c r="G11" i="1"/>
  <c r="G17" i="1"/>
  <c r="G18" i="1"/>
  <c r="G12" i="1"/>
  <c r="G22" i="1"/>
  <c r="G21" i="1"/>
  <c r="G14" i="1"/>
  <c r="G6" i="1"/>
  <c r="G10" i="1"/>
  <c r="G8" i="1"/>
  <c r="G19" i="1"/>
  <c r="G5" i="1"/>
  <c r="G7" i="1"/>
  <c r="E24" i="1"/>
  <c r="I16" i="1" s="1"/>
  <c r="H24" i="1"/>
  <c r="I15" i="1" l="1"/>
  <c r="I9" i="1"/>
  <c r="I18" i="1"/>
  <c r="I11" i="1"/>
  <c r="I17" i="1"/>
  <c r="I12" i="1"/>
  <c r="I22" i="1"/>
  <c r="I10" i="1"/>
  <c r="I21" i="1"/>
  <c r="I19" i="1"/>
  <c r="I6" i="1"/>
  <c r="I14" i="1"/>
  <c r="I5" i="1"/>
  <c r="I8" i="1"/>
  <c r="G24" i="1"/>
  <c r="I7" i="1"/>
  <c r="I24" i="1" l="1"/>
</calcChain>
</file>

<file path=xl/sharedStrings.xml><?xml version="1.0" encoding="utf-8"?>
<sst xmlns="http://schemas.openxmlformats.org/spreadsheetml/2006/main" count="564" uniqueCount="157">
  <si>
    <t>PPS Funds Flow Summary by Partner Type - DY2, Q4 (IPP Module 1.4 and Module 1.10)</t>
  </si>
  <si>
    <t>Partner Category</t>
  </si>
  <si>
    <t>Quarterly Funds Flow Update - DY2, Q4</t>
  </si>
  <si>
    <t>Funds Flow - Waiver Dollars</t>
  </si>
  <si>
    <t>Funds Flow - Non-Waiver Dollars</t>
  </si>
  <si>
    <t>Funds Flow - All Dollars</t>
  </si>
  <si>
    <t>% of Funds Flow - Waiver Dollars</t>
  </si>
  <si>
    <t>% of Funds Flow - Non-Waiver Dollars</t>
  </si>
  <si>
    <t>% of Funds Flow - All Dollars</t>
  </si>
  <si>
    <t>Practitioner - Primary Care</t>
  </si>
  <si>
    <t>Practitioner - Non-Primary Care</t>
  </si>
  <si>
    <t>Hospital - Inpatient/ED</t>
  </si>
  <si>
    <t>Hospital - Ambulatory</t>
  </si>
  <si>
    <t>Clinic</t>
  </si>
  <si>
    <t>Mental Health</t>
  </si>
  <si>
    <t>Substance Abuse</t>
  </si>
  <si>
    <t>Case Management</t>
  </si>
  <si>
    <t>Health Home</t>
  </si>
  <si>
    <t>Community Based Organization (Tier 1)</t>
  </si>
  <si>
    <t>Nursing Home</t>
  </si>
  <si>
    <t>Pharmacy</t>
  </si>
  <si>
    <t>Hospice</t>
  </si>
  <si>
    <t>Home Care</t>
  </si>
  <si>
    <t>PPS PMO</t>
  </si>
  <si>
    <t>Non-PPS Network</t>
  </si>
  <si>
    <t>Other (Define)</t>
  </si>
  <si>
    <t>Total</t>
  </si>
  <si>
    <t>PPS Funds Flow - Partner Level Detail</t>
  </si>
  <si>
    <t>Quarterly Funds Flow Updates - DY2, Q4</t>
  </si>
  <si>
    <t>Partner Name</t>
  </si>
  <si>
    <t>Safety Net</t>
  </si>
  <si>
    <t>State Assigned Category</t>
  </si>
  <si>
    <t>1st Tier Funds Flow Partner (from Funds Flow Partner Detail)</t>
  </si>
  <si>
    <t>2nd Tier Funds Flow Recipient Partner Information</t>
  </si>
  <si>
    <t>Partner Funds Flow Data</t>
  </si>
  <si>
    <t>Partner Project Participation</t>
  </si>
  <si>
    <t>Hub (Y/N)</t>
  </si>
  <si>
    <t>DY2, Q4 Funds Flow  Update</t>
  </si>
  <si>
    <t>Prov Part 2.a.i</t>
  </si>
  <si>
    <t>Prov Part 2.a.iii</t>
  </si>
  <si>
    <t>Prov Part 2.a.iv</t>
  </si>
  <si>
    <t>Prov Part 2.b.iii</t>
  </si>
  <si>
    <t>Prov Part 3.a.i</t>
  </si>
  <si>
    <t>Prov Part 3.a.ii</t>
  </si>
  <si>
    <t>Prov Part 3.b.i</t>
  </si>
  <si>
    <t>Prov Part 3.d.iii</t>
  </si>
  <si>
    <t>Prov Part 4.b.i</t>
  </si>
  <si>
    <t>Prov Part 4.b.ii</t>
  </si>
  <si>
    <t>PPS Partner Engagement by Project</t>
  </si>
  <si>
    <t>Partner Type</t>
  </si>
  <si>
    <t>2.a.i.</t>
  </si>
  <si>
    <t>2.a.ii.</t>
  </si>
  <si>
    <t>2.a.iv.</t>
  </si>
  <si>
    <t>2.b.iv.</t>
  </si>
  <si>
    <t>2.d.i.</t>
  </si>
  <si>
    <t>3.a.i.</t>
  </si>
  <si>
    <t>3.b.i.</t>
  </si>
  <si>
    <t>3.c.i.</t>
  </si>
  <si>
    <t>3.c.ii.</t>
  </si>
  <si>
    <t>Committed</t>
  </si>
  <si>
    <t>Engaged</t>
  </si>
  <si>
    <t>Hospital</t>
  </si>
  <si>
    <t>Case Management / Health Home</t>
  </si>
  <si>
    <t>Community Based Organizations</t>
  </si>
  <si>
    <t>All Other</t>
  </si>
  <si>
    <t>PAM(R) Providers</t>
  </si>
  <si>
    <t>Practitioner - Non-Primary Care Provider (PCP)</t>
  </si>
  <si>
    <t>No</t>
  </si>
  <si>
    <t>SAMARITAN MEDICAL CENTER</t>
  </si>
  <si>
    <t>All Other:: Clinic:: Hospital:: Mental Health:: Substance Abuse</t>
  </si>
  <si>
    <t>Yes</t>
  </si>
  <si>
    <t>All Other:: Practitioner - Non-Primary Care Provider (PCP)</t>
  </si>
  <si>
    <t>All Other:: Practitioner - Primary Care Provider (PCP)</t>
  </si>
  <si>
    <t>Uncategorized</t>
  </si>
  <si>
    <t>Northern Regional Center for Independent Living</t>
  </si>
  <si>
    <t>CBO</t>
  </si>
  <si>
    <t>All Other:: Mental Health:: Substance Abuse</t>
  </si>
  <si>
    <t>ST LAWRENCE COUNTY</t>
  </si>
  <si>
    <t>UCPA OF THE NORTH COUNTRY</t>
  </si>
  <si>
    <t>All Other:: Clinic</t>
  </si>
  <si>
    <t>Mountain View Prevention Services, Inc.</t>
  </si>
  <si>
    <t>LUNDBORG-GRAY MAJA</t>
  </si>
  <si>
    <t>All Other:: Clinic:: Hospital</t>
  </si>
  <si>
    <t>RIVER HOSPITAL, INC.</t>
  </si>
  <si>
    <t>All Other:: Hospice</t>
  </si>
  <si>
    <t>HOSPICE OF ST LAWRENCE VALLEY INC</t>
  </si>
  <si>
    <t>TOWN OF MASSENA</t>
  </si>
  <si>
    <t>COMEAU CHRISTOPHER</t>
  </si>
  <si>
    <t>NYS OFFICE OF MENTAL HEALTH</t>
  </si>
  <si>
    <t>WILLIS JAMES</t>
  </si>
  <si>
    <t xml:space="preserve">American Red Cross NNY Chapter </t>
  </si>
  <si>
    <t>Massena Independent Living Center, Inc</t>
  </si>
  <si>
    <t>LAUREANO-SURBER JILL</t>
  </si>
  <si>
    <t>BEANE JOCELYN</t>
  </si>
  <si>
    <t>WATERTOWN INTERNISTS PC</t>
  </si>
  <si>
    <t>WATERTOWN URGENT CARE PLLC</t>
  </si>
  <si>
    <t>BRAUN DAVID DR.</t>
  </si>
  <si>
    <t>EWING-CHOW DAVID</t>
  </si>
  <si>
    <t>North Country Prenatal Perinatal Council</t>
  </si>
  <si>
    <t>NORTHERN LIGHTS HEALTH CARE PARTNERSHIP INC</t>
  </si>
  <si>
    <t>Alcohol &amp; Substance Abuse Council</t>
  </si>
  <si>
    <t>NORTH COUNTRY CHILDRENS CLIN</t>
  </si>
  <si>
    <t>EMERTON JON</t>
  </si>
  <si>
    <t>CHILD AND ADOLESCENT HEALTH ASSOCIATES</t>
  </si>
  <si>
    <t>WILLIAMS KAREN</t>
  </si>
  <si>
    <t>Seaway Valley Council for Alcohol/Substance Abuse Prevention Inc.</t>
  </si>
  <si>
    <t>PULMONARY ASSOCIATES OF NORTHERN NY, P.C.</t>
  </si>
  <si>
    <t>SCOTT DAWN MRS.</t>
  </si>
  <si>
    <t>HOSPICE OF JEFFERSON COUNTY, INC.</t>
  </si>
  <si>
    <t>REASON EDWARD DR.</t>
  </si>
  <si>
    <t>Watertown Urban Mission</t>
  </si>
  <si>
    <t>JEFFERSON COUNTY COMMUNITY SERVICES</t>
  </si>
  <si>
    <t>All Other:: Case Management / Health Home</t>
  </si>
  <si>
    <t>JEFFERSON COUNTY PUBLIC HEALTH SERVICE</t>
  </si>
  <si>
    <t>MENY HOWARD DR.</t>
  </si>
  <si>
    <t>All Other:: Case Management / Health Home:: Clinic</t>
  </si>
  <si>
    <t>HOSPITALITY HOUSE TC, INC.</t>
  </si>
  <si>
    <t>PEDIATRIC ASSOCIATES OF WATERTOWN P.C.</t>
  </si>
  <si>
    <t>HEALTH SERVICES OF NORTHERN NEW YORK, INC.</t>
  </si>
  <si>
    <t>Community Action Planning Council of Jefferson County, Inc</t>
  </si>
  <si>
    <t>KPH HEALTHCARE SERVICES, INC.</t>
  </si>
  <si>
    <t>GIRARD NANCY DR.</t>
  </si>
  <si>
    <t>CLAXTON HEPBURN MEDICAL CENTER</t>
  </si>
  <si>
    <t>All Other:: Clinic:: Hospital:: Mental Health</t>
  </si>
  <si>
    <t>BERRY-GARNSEY NICOLE MRS.</t>
  </si>
  <si>
    <t>CARTHAGE AREA HOSPITAL</t>
  </si>
  <si>
    <t>CLIFTON-FINE HEALTHCARE CORPORATION</t>
  </si>
  <si>
    <t>U.S. CARE SYSTEMS, INC</t>
  </si>
  <si>
    <t>THOUSAND ISLANDS EMERGENCY RESCUE SERVICE</t>
  </si>
  <si>
    <t>St. Lawrence County Health Initiative, Inc.</t>
  </si>
  <si>
    <t>Volunteer Transportation Center, Inc</t>
  </si>
  <si>
    <t>North Country Freedom Homes, Inc</t>
  </si>
  <si>
    <t>BOLTONS PHARMACY INC</t>
  </si>
  <si>
    <t>CATHOLIC CHARITIES OF THE DIOCESE OF OGDENSBURG, INC.</t>
  </si>
  <si>
    <t>LEWIS CNTY PUBLIC HLTH AGENCY</t>
  </si>
  <si>
    <t>RTF HS OF THE GOOD SHEPHERD</t>
  </si>
  <si>
    <t>UNITED HELPERS CANTON NURSING HOME</t>
  </si>
  <si>
    <t>Watertown Family YMCA</t>
  </si>
  <si>
    <t>LOWVILLE MEDICAL ASSOCIATES LLP</t>
  </si>
  <si>
    <t>Case Management / Health Home:: Mental Health</t>
  </si>
  <si>
    <t>NORTH COUNTRY TRANSITIONAL LIVING SERVICES, INC</t>
  </si>
  <si>
    <t>ST LAWRENCE ADDICTION TREATMENT CENTER</t>
  </si>
  <si>
    <t>NORTHERN NEW YORK CEREBRAL PALSY ASSOCIATION</t>
  </si>
  <si>
    <t>PLANNED PARENTHOOD OF THE NORTH COUNTRY NEW YORK, INC.</t>
  </si>
  <si>
    <t>Step by Step, Inc</t>
  </si>
  <si>
    <t>Jefferson County Office for the Aging</t>
  </si>
  <si>
    <t>PATHWAYS COUNSELING SERVICES, LLP</t>
  </si>
  <si>
    <t>GUILFOYLE AMBULANCE SERVICE INC</t>
  </si>
  <si>
    <t>ADVANCED ASTHMA AND ALLERGY OF NNY, PLLC</t>
  </si>
  <si>
    <t>PHILLGREY INC</t>
  </si>
  <si>
    <t>SOUTH JEFFERSON RESCUE SQUAD INC</t>
  </si>
  <si>
    <t>TOWN OF WATERTOWN AMBULANCE SERVICE INC</t>
  </si>
  <si>
    <t>BLACK RIVER AMBULANCE SQUAD, INC</t>
  </si>
  <si>
    <t>GOUVERNEUR VOLUNTEER RESCUE SQUAD INC</t>
  </si>
  <si>
    <t>EMS</t>
  </si>
  <si>
    <t>N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</si>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</sst>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/>
    <xf numFmtId="0" fontId="0" fillId="0" borderId="1" xfId="0" applyBorder="1"/>
    <xf numFmtId="0" fontId="3" fillId="0" borderId="1" xfId="0" applyFont="1" applyBorder="1"/>
    <xf numFmtId="44" fontId="0" fillId="0" borderId="1" xfId="1" applyFont="1" applyBorder="1"/>
    <xf numFmtId="9" fontId="0" fillId="0" borderId="1" xfId="2" applyFont="1" applyBorder="1"/>
    <xf numFmtId="44" fontId="3" fillId="0" borderId="1" xfId="1" applyFont="1" applyBorder="1"/>
    <xf numFmtId="9" fontId="3" fillId="0" borderId="1" xfId="2" applyFont="1" applyBorder="1"/>
    <xf numFmtId="0" fontId="0" fillId="3" borderId="1" xfId="0" applyFill="1" applyBorder="1" applyAlignment="1">
      <alignment horizontal="center" textRotation="90" wrapText="1"/>
    </xf>
    <xf numFmtId="0" fontId="0" fillId="3" borderId="1" xfId="0" applyFill="1" applyBorder="1"/>
    <xf numFmtId="0" fontId="0" fillId="0" borderId="1" xfId="0" applyNumberFormat="1" applyBorder="1"/>
    <xf numFmtId="44" fontId="0" fillId="3" borderId="1" xfId="0" applyNumberFormat="1" applyFill="1" applyBorder="1"/>
    <xf numFmtId="0" fontId="2" fillId="4" borderId="1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3" fillId="4" borderId="4" xfId="0" applyFont="1" applyFill="1" applyBorder="1" applyAlignment="1">
      <alignment horizontal="center" wrapText="1"/>
    </xf>
    <xf numFmtId="0" fontId="0" fillId="4" borderId="1" xfId="0" applyFill="1" applyBorder="1"/>
    <xf numFmtId="0" fontId="0" fillId="4" borderId="0" xfId="0" applyFill="1"/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9" fontId="0" fillId="0" borderId="0" xfId="2" applyFont="1"/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AOP%202017/PPS%202nd%20Tier%20Funds%20Flow%20Reporting%20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workbookViewId="0">
      <selection activeCell="L17" sqref="L17"/>
    </sheetView>
  </sheetViews>
  <sheetFormatPr defaultRowHeight="14.25" x14ac:dyDescent="0.45"/>
  <cols>
    <col min="1" max="1" width="50.265625" bestFit="1" customWidth="1"/>
    <col min="2" max="2" width="1.265625" customWidth="1"/>
    <col min="3" max="3" width="14.265625" bestFit="1" customWidth="1"/>
    <col min="4" max="4" width="13.3984375" customWidth="1"/>
    <col min="5" max="5" width="14.265625" bestFit="1" customWidth="1"/>
    <col min="6" max="6" width="1.265625" customWidth="1"/>
    <col min="7" max="9" width="13.3984375" customWidth="1"/>
  </cols>
  <sheetData>
    <row r="1" spans="1:9" x14ac:dyDescent="0.45">
      <c r="A1" s="1" t="s">
        <v>0</v>
      </c>
    </row>
    <row r="3" spans="1:9" x14ac:dyDescent="0.45">
      <c r="A3" s="23" t="s">
        <v>1</v>
      </c>
      <c r="B3" s="8"/>
      <c r="C3" s="22" t="s">
        <v>2</v>
      </c>
      <c r="D3" s="22"/>
      <c r="E3" s="22"/>
      <c r="F3" s="22"/>
      <c r="G3" s="22"/>
      <c r="H3" s="22"/>
      <c r="I3" s="22"/>
    </row>
    <row r="4" spans="1:9" ht="42.75" x14ac:dyDescent="0.45">
      <c r="A4" s="23"/>
      <c r="B4" s="8"/>
      <c r="C4" s="19" t="s">
        <v>3</v>
      </c>
      <c r="D4" s="19" t="s">
        <v>4</v>
      </c>
      <c r="E4" s="19" t="s">
        <v>5</v>
      </c>
      <c r="F4" s="8"/>
      <c r="G4" s="19" t="s">
        <v>6</v>
      </c>
      <c r="H4" s="19" t="s">
        <v>7</v>
      </c>
      <c r="I4" s="19" t="s">
        <v>8</v>
      </c>
    </row>
    <row r="5" spans="1:9" x14ac:dyDescent="0.45">
      <c r="A5" s="2" t="s">
        <v>9</v>
      </c>
      <c r="B5" s="8"/>
      <c r="C5" s="4">
        <f>'Funds Flow - Partner Detail'!F20</f>
        <v>91973.13</v>
      </c>
      <c r="D5" s="4">
        <f>'Funds Flow - Partner Detail'!G20</f>
        <v>0</v>
      </c>
      <c r="E5" s="4">
        <f>C5+D5</f>
        <v>91973.13</v>
      </c>
      <c r="F5" s="8"/>
      <c r="G5" s="5">
        <f t="shared" ref="G5:G23" si="0">IF(C5&gt;0,C5/$C$24,0)</f>
        <v>4.2654750802563313E-2</v>
      </c>
      <c r="H5" s="5">
        <f t="shared" ref="H5:H23" si="1">IF(D5&gt;0,D5/$D$24,0)</f>
        <v>0</v>
      </c>
      <c r="I5" s="5">
        <f t="shared" ref="I5:I23" si="2">IF(E5&gt;0,E5/$E$24,0)</f>
        <v>4.2654750802563313E-2</v>
      </c>
    </row>
    <row r="6" spans="1:9" x14ac:dyDescent="0.45">
      <c r="A6" s="2" t="s">
        <v>10</v>
      </c>
      <c r="B6" s="8"/>
      <c r="C6" s="4">
        <f>'Funds Flow - Partner Detail'!F28</f>
        <v>2611.9899999999998</v>
      </c>
      <c r="D6" s="4">
        <f>'Funds Flow - Partner Detail'!G28</f>
        <v>0</v>
      </c>
      <c r="E6" s="4">
        <f t="shared" ref="E6:E23" si="3">C6+D6</f>
        <v>2611.9899999999998</v>
      </c>
      <c r="F6" s="8"/>
      <c r="G6" s="5">
        <f t="shared" si="0"/>
        <v>1.2113731755001415E-3</v>
      </c>
      <c r="H6" s="5">
        <f t="shared" si="1"/>
        <v>0</v>
      </c>
      <c r="I6" s="5">
        <f t="shared" si="2"/>
        <v>1.2113731755001415E-3</v>
      </c>
    </row>
    <row r="7" spans="1:9" x14ac:dyDescent="0.45">
      <c r="A7" s="2" t="s">
        <v>11</v>
      </c>
      <c r="B7" s="8"/>
      <c r="C7" s="4">
        <f>'Funds Flow - Partner Detail'!F36</f>
        <v>631959.87</v>
      </c>
      <c r="D7" s="4">
        <f>'Funds Flow - Partner Detail'!G36</f>
        <v>0</v>
      </c>
      <c r="E7" s="4">
        <f t="shared" si="3"/>
        <v>631959.87</v>
      </c>
      <c r="F7" s="8"/>
      <c r="G7" s="5">
        <f t="shared" si="0"/>
        <v>0.29308658705069951</v>
      </c>
      <c r="H7" s="5">
        <f t="shared" si="1"/>
        <v>0</v>
      </c>
      <c r="I7" s="5">
        <f t="shared" si="2"/>
        <v>0.29308658705069951</v>
      </c>
    </row>
    <row r="8" spans="1:9" x14ac:dyDescent="0.45">
      <c r="A8" s="2" t="s">
        <v>12</v>
      </c>
      <c r="B8" s="8"/>
      <c r="C8" s="4">
        <f>'Funds Flow - Partner Detail'!F44</f>
        <v>330000</v>
      </c>
      <c r="D8" s="4">
        <f>'Funds Flow - Partner Detail'!G44</f>
        <v>0</v>
      </c>
      <c r="E8" s="4">
        <f t="shared" si="3"/>
        <v>330000</v>
      </c>
      <c r="F8" s="8"/>
      <c r="G8" s="5">
        <f t="shared" si="0"/>
        <v>0.15304543582289623</v>
      </c>
      <c r="H8" s="5">
        <f t="shared" si="1"/>
        <v>0</v>
      </c>
      <c r="I8" s="5">
        <f t="shared" si="2"/>
        <v>0.15304543582289623</v>
      </c>
    </row>
    <row r="9" spans="1:9" x14ac:dyDescent="0.45">
      <c r="A9" s="2" t="s">
        <v>13</v>
      </c>
      <c r="B9" s="8"/>
      <c r="C9" s="4">
        <f>'Funds Flow - Partner Detail'!F52</f>
        <v>6249.57</v>
      </c>
      <c r="D9" s="4">
        <f>'Funds Flow - Partner Detail'!G52</f>
        <v>0</v>
      </c>
      <c r="E9" s="4">
        <f t="shared" si="3"/>
        <v>6249.57</v>
      </c>
      <c r="F9" s="8"/>
      <c r="G9" s="5">
        <f t="shared" si="0"/>
        <v>2.8983883768354474E-3</v>
      </c>
      <c r="H9" s="5">
        <f t="shared" si="1"/>
        <v>0</v>
      </c>
      <c r="I9" s="5">
        <f t="shared" si="2"/>
        <v>2.8983883768354474E-3</v>
      </c>
    </row>
    <row r="10" spans="1:9" x14ac:dyDescent="0.45">
      <c r="A10" s="2" t="s">
        <v>14</v>
      </c>
      <c r="B10" s="8"/>
      <c r="C10" s="4">
        <f>'Funds Flow - Partner Detail'!F60</f>
        <v>56219.72</v>
      </c>
      <c r="D10" s="4">
        <f>'Funds Flow - Partner Detail'!G60</f>
        <v>0</v>
      </c>
      <c r="E10" s="4">
        <f t="shared" si="3"/>
        <v>56219.72</v>
      </c>
      <c r="F10" s="8"/>
      <c r="G10" s="5">
        <f t="shared" si="0"/>
        <v>2.6073247118912714E-2</v>
      </c>
      <c r="H10" s="5">
        <f t="shared" si="1"/>
        <v>0</v>
      </c>
      <c r="I10" s="5">
        <f t="shared" si="2"/>
        <v>2.6073247118912714E-2</v>
      </c>
    </row>
    <row r="11" spans="1:9" x14ac:dyDescent="0.45">
      <c r="A11" s="2" t="s">
        <v>15</v>
      </c>
      <c r="B11" s="8"/>
      <c r="C11" s="4">
        <f>'Funds Flow - Partner Detail'!F68</f>
        <v>3371.58</v>
      </c>
      <c r="D11" s="4">
        <f>'Funds Flow - Partner Detail'!G68</f>
        <v>0</v>
      </c>
      <c r="E11" s="4">
        <f t="shared" si="3"/>
        <v>3371.58</v>
      </c>
      <c r="F11" s="8"/>
      <c r="G11" s="5">
        <f t="shared" si="0"/>
        <v>1.5636513045810924E-3</v>
      </c>
      <c r="H11" s="5">
        <f t="shared" si="1"/>
        <v>0</v>
      </c>
      <c r="I11" s="5">
        <f t="shared" si="2"/>
        <v>1.5636513045810924E-3</v>
      </c>
    </row>
    <row r="12" spans="1:9" x14ac:dyDescent="0.45">
      <c r="A12" s="2" t="s">
        <v>16</v>
      </c>
      <c r="B12" s="8"/>
      <c r="C12" s="4">
        <f>'Funds Flow - Partner Detail'!F76</f>
        <v>5155.6000000000004</v>
      </c>
      <c r="D12" s="4">
        <f>'Funds Flow - Partner Detail'!G76</f>
        <v>0</v>
      </c>
      <c r="E12" s="4">
        <f t="shared" si="3"/>
        <v>5155.6000000000004</v>
      </c>
      <c r="F12" s="8"/>
      <c r="G12" s="5">
        <f t="shared" si="0"/>
        <v>2.3910334816015875E-3</v>
      </c>
      <c r="H12" s="5">
        <f t="shared" si="1"/>
        <v>0</v>
      </c>
      <c r="I12" s="5">
        <f t="shared" si="2"/>
        <v>2.3910334816015875E-3</v>
      </c>
    </row>
    <row r="13" spans="1:9" x14ac:dyDescent="0.45">
      <c r="A13" s="2" t="s">
        <v>17</v>
      </c>
      <c r="B13" s="8"/>
      <c r="C13" s="4">
        <f>'Funds Flow - Partner Detail'!F84</f>
        <v>0</v>
      </c>
      <c r="D13" s="4">
        <f>'Funds Flow - Partner Detail'!G84</f>
        <v>0</v>
      </c>
      <c r="E13" s="4">
        <f t="shared" si="3"/>
        <v>0</v>
      </c>
      <c r="F13" s="8"/>
      <c r="G13" s="5">
        <f t="shared" si="0"/>
        <v>0</v>
      </c>
      <c r="H13" s="5">
        <f t="shared" si="1"/>
        <v>0</v>
      </c>
      <c r="I13" s="5">
        <f t="shared" si="2"/>
        <v>0</v>
      </c>
    </row>
    <row r="14" spans="1:9" x14ac:dyDescent="0.45">
      <c r="A14" s="2" t="s">
        <v>18</v>
      </c>
      <c r="B14" s="8"/>
      <c r="C14" s="4">
        <f>'Funds Flow - Partner Detail'!F101</f>
        <v>46288.66</v>
      </c>
      <c r="D14" s="4">
        <f>'Funds Flow - Partner Detail'!G101</f>
        <v>0</v>
      </c>
      <c r="E14" s="4">
        <f t="shared" si="3"/>
        <v>46288.66</v>
      </c>
      <c r="F14" s="8"/>
      <c r="G14" s="5">
        <f t="shared" si="0"/>
        <v>2.1467479222296561E-2</v>
      </c>
      <c r="H14" s="5">
        <f t="shared" si="1"/>
        <v>0</v>
      </c>
      <c r="I14" s="5">
        <f t="shared" si="2"/>
        <v>2.1467479222296561E-2</v>
      </c>
    </row>
    <row r="15" spans="1:9" x14ac:dyDescent="0.45">
      <c r="A15" s="2" t="s">
        <v>19</v>
      </c>
      <c r="B15" s="8"/>
      <c r="C15" s="4">
        <f>'Funds Flow - Partner Detail'!F109</f>
        <v>4759.26</v>
      </c>
      <c r="D15" s="4">
        <f>'Funds Flow - Partner Detail'!G109</f>
        <v>0</v>
      </c>
      <c r="E15" s="4">
        <f t="shared" si="3"/>
        <v>4759.26</v>
      </c>
      <c r="F15" s="8"/>
      <c r="G15" s="5">
        <f t="shared" si="0"/>
        <v>2.2072212754378098E-3</v>
      </c>
      <c r="H15" s="5">
        <f t="shared" si="1"/>
        <v>0</v>
      </c>
      <c r="I15" s="5">
        <f t="shared" si="2"/>
        <v>2.2072212754378098E-3</v>
      </c>
    </row>
    <row r="16" spans="1:9" x14ac:dyDescent="0.45">
      <c r="A16" s="2" t="s">
        <v>20</v>
      </c>
      <c r="B16" s="8"/>
      <c r="C16" s="4">
        <f>'Funds Flow - Partner Detail'!F117</f>
        <v>2086.63</v>
      </c>
      <c r="D16" s="4">
        <f>'Funds Flow - Partner Detail'!G117</f>
        <v>0</v>
      </c>
      <c r="E16" s="4">
        <f t="shared" si="3"/>
        <v>2086.63</v>
      </c>
      <c r="F16" s="8"/>
      <c r="G16" s="5">
        <f t="shared" si="0"/>
        <v>9.6772484167009082E-4</v>
      </c>
      <c r="H16" s="5">
        <f t="shared" si="1"/>
        <v>0</v>
      </c>
      <c r="I16" s="5">
        <f t="shared" si="2"/>
        <v>9.6772484167009082E-4</v>
      </c>
    </row>
    <row r="17" spans="1:9" x14ac:dyDescent="0.45">
      <c r="A17" s="2" t="s">
        <v>21</v>
      </c>
      <c r="B17" s="8"/>
      <c r="C17" s="4">
        <f>'Funds Flow - Partner Detail'!F125</f>
        <v>1417.69</v>
      </c>
      <c r="D17" s="4">
        <f>'Funds Flow - Partner Detail'!G125</f>
        <v>0</v>
      </c>
      <c r="E17" s="4">
        <f t="shared" si="3"/>
        <v>1417.69</v>
      </c>
      <c r="F17" s="8"/>
      <c r="G17" s="5">
        <f t="shared" si="0"/>
        <v>6.5748783003564178E-4</v>
      </c>
      <c r="H17" s="5">
        <f t="shared" si="1"/>
        <v>0</v>
      </c>
      <c r="I17" s="5">
        <f t="shared" si="2"/>
        <v>6.5748783003564178E-4</v>
      </c>
    </row>
    <row r="18" spans="1:9" x14ac:dyDescent="0.45">
      <c r="A18" s="2" t="s">
        <v>22</v>
      </c>
      <c r="B18" s="8"/>
      <c r="C18" s="4">
        <f>'Funds Flow - Partner Detail'!F133</f>
        <v>19379.55</v>
      </c>
      <c r="D18" s="4">
        <f>'Funds Flow - Partner Detail'!G133</f>
        <v>0</v>
      </c>
      <c r="E18" s="4">
        <f t="shared" si="3"/>
        <v>19379.55</v>
      </c>
      <c r="F18" s="8"/>
      <c r="G18" s="5">
        <f t="shared" si="0"/>
        <v>8.9877323509139663E-3</v>
      </c>
      <c r="H18" s="5">
        <f t="shared" si="1"/>
        <v>0</v>
      </c>
      <c r="I18" s="5">
        <f t="shared" si="2"/>
        <v>8.9877323509139663E-3</v>
      </c>
    </row>
    <row r="19" spans="1:9" x14ac:dyDescent="0.45">
      <c r="A19" s="2" t="s">
        <v>23</v>
      </c>
      <c r="B19" s="8"/>
      <c r="C19" s="4">
        <v>952958.29</v>
      </c>
      <c r="D19" s="4">
        <v>0</v>
      </c>
      <c r="E19" s="4">
        <f t="shared" si="3"/>
        <v>952958.29</v>
      </c>
      <c r="F19" s="8"/>
      <c r="G19" s="5">
        <f t="shared" si="0"/>
        <v>0.44195732367906648</v>
      </c>
      <c r="H19" s="5">
        <f t="shared" si="1"/>
        <v>0</v>
      </c>
      <c r="I19" s="5">
        <f t="shared" si="2"/>
        <v>0.44195732367906648</v>
      </c>
    </row>
    <row r="20" spans="1:9" x14ac:dyDescent="0.45">
      <c r="A20" s="2" t="s">
        <v>24</v>
      </c>
      <c r="B20" s="8"/>
      <c r="C20" s="4">
        <f>'Funds Flow - Partner Detail'!F141</f>
        <v>0</v>
      </c>
      <c r="D20" s="4">
        <f>'Funds Flow - Partner Detail'!G141</f>
        <v>0</v>
      </c>
      <c r="E20" s="4">
        <f t="shared" si="3"/>
        <v>0</v>
      </c>
      <c r="F20" s="8"/>
      <c r="G20" s="5">
        <f t="shared" si="0"/>
        <v>0</v>
      </c>
      <c r="H20" s="5">
        <f t="shared" si="1"/>
        <v>0</v>
      </c>
      <c r="I20" s="5">
        <f t="shared" si="2"/>
        <v>0</v>
      </c>
    </row>
    <row r="21" spans="1:9" x14ac:dyDescent="0.45">
      <c r="A21" s="2" t="s">
        <v>25</v>
      </c>
      <c r="B21" s="8"/>
      <c r="C21" s="4">
        <f>'Funds Flow - Partner Detail'!F150</f>
        <v>1790.88</v>
      </c>
      <c r="D21" s="4">
        <f>'Funds Flow - Partner Detail'!G150</f>
        <v>0</v>
      </c>
      <c r="E21" s="4">
        <f>C21+D21</f>
        <v>1790.88</v>
      </c>
      <c r="F21" s="8"/>
      <c r="G21" s="5">
        <f t="shared" si="0"/>
        <v>8.3056366698941952E-4</v>
      </c>
      <c r="H21" s="5">
        <f t="shared" si="1"/>
        <v>0</v>
      </c>
      <c r="I21" s="5">
        <f t="shared" si="2"/>
        <v>8.3056366698941952E-4</v>
      </c>
    </row>
    <row r="22" spans="1:9" x14ac:dyDescent="0.45">
      <c r="A22" s="2" t="s">
        <v>25</v>
      </c>
      <c r="B22" s="8"/>
      <c r="C22" s="4">
        <f>'Funds Flow - Partner Detail'!F158</f>
        <v>0</v>
      </c>
      <c r="D22" s="4">
        <f>'Funds Flow - Partner Detail'!G158</f>
        <v>0</v>
      </c>
      <c r="E22" s="4">
        <f t="shared" si="3"/>
        <v>0</v>
      </c>
      <c r="F22" s="8"/>
      <c r="G22" s="5">
        <f t="shared" si="0"/>
        <v>0</v>
      </c>
      <c r="H22" s="5">
        <f t="shared" si="1"/>
        <v>0</v>
      </c>
      <c r="I22" s="5">
        <f t="shared" si="2"/>
        <v>0</v>
      </c>
    </row>
    <row r="23" spans="1:9" x14ac:dyDescent="0.45">
      <c r="A23" s="2" t="s">
        <v>25</v>
      </c>
      <c r="B23" s="8"/>
      <c r="C23" s="4">
        <f>'Funds Flow - Partner Detail'!F166</f>
        <v>0</v>
      </c>
      <c r="D23" s="4">
        <f>'Funds Flow - Partner Detail'!G166</f>
        <v>0</v>
      </c>
      <c r="E23" s="4">
        <f t="shared" si="3"/>
        <v>0</v>
      </c>
      <c r="F23" s="8"/>
      <c r="G23" s="5">
        <f t="shared" si="0"/>
        <v>0</v>
      </c>
      <c r="H23" s="5">
        <f t="shared" si="1"/>
        <v>0</v>
      </c>
      <c r="I23" s="5">
        <f t="shared" si="2"/>
        <v>0</v>
      </c>
    </row>
    <row r="24" spans="1:9" x14ac:dyDescent="0.45">
      <c r="A24" s="3" t="s">
        <v>26</v>
      </c>
      <c r="B24" s="8"/>
      <c r="C24" s="6">
        <f>SUM(C5:C23)</f>
        <v>2156222.42</v>
      </c>
      <c r="D24" s="6">
        <f>SUM(D5:D23)</f>
        <v>0</v>
      </c>
      <c r="E24" s="6">
        <f>SUM(E5:E23)</f>
        <v>2156222.42</v>
      </c>
      <c r="F24" s="8"/>
      <c r="G24" s="7">
        <f>SUM(G5:G23)</f>
        <v>1</v>
      </c>
      <c r="H24" s="7">
        <f>SUM(H5:H23)</f>
        <v>0</v>
      </c>
      <c r="I24" s="7">
        <f>SUM(I5:I23)</f>
        <v>1</v>
      </c>
    </row>
    <row r="27" spans="1:9" x14ac:dyDescent="0.45">
      <c r="H27" s="21"/>
    </row>
  </sheetData>
  <mergeCells count="2">
    <mergeCell ref="C3:I3"/>
    <mergeCell ref="A3:A4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6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RowHeight="14.25" x14ac:dyDescent="0.45"/>
  <cols>
    <col min="1" max="1" width="32" bestFit="1" customWidth="1"/>
    <col min="2" max="2" width="62.265625" bestFit="1" customWidth="1"/>
    <col min="3" max="3" width="13.3984375" customWidth="1"/>
    <col min="4" max="4" width="56.59765625" bestFit="1" customWidth="1"/>
    <col min="5" max="5" width="1.265625" customWidth="1"/>
    <col min="6" max="8" width="13.3984375" customWidth="1"/>
  </cols>
  <sheetData>
    <row r="1" spans="1:8" x14ac:dyDescent="0.45">
      <c r="A1" s="1" t="s">
        <v>27</v>
      </c>
    </row>
    <row r="3" spans="1:8" x14ac:dyDescent="0.45">
      <c r="A3" s="2"/>
      <c r="B3" s="26"/>
      <c r="C3" s="26"/>
      <c r="D3" s="27"/>
      <c r="E3" s="2"/>
      <c r="F3" s="25" t="s">
        <v>28</v>
      </c>
      <c r="G3" s="26"/>
      <c r="H3" s="27"/>
    </row>
    <row r="4" spans="1:8" ht="42.75" x14ac:dyDescent="0.45">
      <c r="A4" s="19"/>
      <c r="B4" s="19" t="s">
        <v>29</v>
      </c>
      <c r="C4" s="19" t="s">
        <v>30</v>
      </c>
      <c r="D4" s="19" t="s">
        <v>31</v>
      </c>
      <c r="E4" s="2"/>
      <c r="F4" s="19" t="s">
        <v>3</v>
      </c>
      <c r="G4" s="19" t="s">
        <v>4</v>
      </c>
      <c r="H4" s="19" t="s">
        <v>5</v>
      </c>
    </row>
    <row r="5" spans="1:8" x14ac:dyDescent="0.45">
      <c r="A5" s="24" t="s">
        <v>9</v>
      </c>
      <c r="B5" s="10" t="s">
        <v>114</v>
      </c>
      <c r="C5" s="10" t="s">
        <v>67</v>
      </c>
      <c r="D5" s="10" t="s">
        <v>72</v>
      </c>
      <c r="E5" s="2"/>
      <c r="F5" s="2">
        <f>25000+7019.1</f>
        <v>32019.1</v>
      </c>
      <c r="G5" s="2"/>
      <c r="H5" s="4">
        <f t="shared" ref="H5:H10" si="0">F5+G5</f>
        <v>32019.1</v>
      </c>
    </row>
    <row r="6" spans="1:8" x14ac:dyDescent="0.45">
      <c r="A6" s="24"/>
      <c r="B6" s="10" t="s">
        <v>103</v>
      </c>
      <c r="C6" s="10" t="s">
        <v>67</v>
      </c>
      <c r="D6" s="10" t="s">
        <v>64</v>
      </c>
      <c r="E6" s="2"/>
      <c r="F6" s="2">
        <v>977.95</v>
      </c>
      <c r="G6" s="2"/>
      <c r="H6" s="4">
        <f t="shared" si="0"/>
        <v>977.95</v>
      </c>
    </row>
    <row r="7" spans="1:8" x14ac:dyDescent="0.45">
      <c r="A7" s="24"/>
      <c r="B7" s="10" t="s">
        <v>104</v>
      </c>
      <c r="C7" s="10" t="s">
        <v>67</v>
      </c>
      <c r="D7" s="10" t="s">
        <v>72</v>
      </c>
      <c r="E7" s="2"/>
      <c r="F7" s="2">
        <v>4267.8599999999997</v>
      </c>
      <c r="G7" s="2"/>
      <c r="H7" s="4">
        <f t="shared" si="0"/>
        <v>4267.8599999999997</v>
      </c>
    </row>
    <row r="8" spans="1:8" x14ac:dyDescent="0.45">
      <c r="A8" s="24"/>
      <c r="B8" s="10" t="s">
        <v>109</v>
      </c>
      <c r="C8" s="10" t="s">
        <v>67</v>
      </c>
      <c r="D8" s="10" t="s">
        <v>72</v>
      </c>
      <c r="E8" s="2"/>
      <c r="F8" s="2">
        <v>210.96</v>
      </c>
      <c r="G8" s="2"/>
      <c r="H8" s="4">
        <f t="shared" si="0"/>
        <v>210.96</v>
      </c>
    </row>
    <row r="9" spans="1:8" x14ac:dyDescent="0.45">
      <c r="A9" s="24"/>
      <c r="B9" s="10" t="s">
        <v>102</v>
      </c>
      <c r="C9" s="10" t="s">
        <v>67</v>
      </c>
      <c r="D9" s="10" t="s">
        <v>72</v>
      </c>
      <c r="E9" s="2"/>
      <c r="F9" s="2">
        <v>4267.8599999999997</v>
      </c>
      <c r="G9" s="2"/>
      <c r="H9" s="4">
        <f t="shared" si="0"/>
        <v>4267.8599999999997</v>
      </c>
    </row>
    <row r="10" spans="1:8" x14ac:dyDescent="0.45">
      <c r="A10" s="24"/>
      <c r="B10" s="10" t="s">
        <v>92</v>
      </c>
      <c r="C10" s="10" t="s">
        <v>67</v>
      </c>
      <c r="D10" s="10" t="s">
        <v>72</v>
      </c>
      <c r="E10" s="2"/>
      <c r="F10" s="2">
        <v>4267.8599999999997</v>
      </c>
      <c r="G10" s="2"/>
      <c r="H10" s="4">
        <f t="shared" si="0"/>
        <v>4267.8599999999997</v>
      </c>
    </row>
    <row r="11" spans="1:8" x14ac:dyDescent="0.45">
      <c r="A11" s="24"/>
      <c r="B11" s="10" t="s">
        <v>138</v>
      </c>
      <c r="C11" s="10" t="s">
        <v>67</v>
      </c>
      <c r="D11" s="10" t="s">
        <v>64</v>
      </c>
      <c r="E11" s="2"/>
      <c r="F11" s="2">
        <v>7019.1</v>
      </c>
      <c r="G11" s="2"/>
      <c r="H11" s="4">
        <f t="shared" ref="H11:H18" si="1">F11+G11</f>
        <v>7019.1</v>
      </c>
    </row>
    <row r="12" spans="1:8" x14ac:dyDescent="0.45">
      <c r="A12" s="24"/>
      <c r="B12" s="10" t="s">
        <v>121</v>
      </c>
      <c r="C12" s="10" t="s">
        <v>67</v>
      </c>
      <c r="D12" s="10" t="s">
        <v>72</v>
      </c>
      <c r="E12" s="2"/>
      <c r="F12" s="2">
        <v>4267.8599999999997</v>
      </c>
      <c r="G12" s="2"/>
      <c r="H12" s="4">
        <f t="shared" si="1"/>
        <v>4267.8599999999997</v>
      </c>
    </row>
    <row r="13" spans="1:8" x14ac:dyDescent="0.45">
      <c r="A13" s="24"/>
      <c r="B13" s="10" t="s">
        <v>93</v>
      </c>
      <c r="C13" s="10" t="s">
        <v>67</v>
      </c>
      <c r="D13" s="10" t="s">
        <v>72</v>
      </c>
      <c r="E13" s="2"/>
      <c r="F13" s="2">
        <v>7019.1</v>
      </c>
      <c r="G13" s="2"/>
      <c r="H13" s="4">
        <f t="shared" si="1"/>
        <v>7019.1</v>
      </c>
    </row>
    <row r="14" spans="1:8" x14ac:dyDescent="0.45">
      <c r="A14" s="24"/>
      <c r="B14" s="10" t="s">
        <v>107</v>
      </c>
      <c r="C14" s="10" t="s">
        <v>70</v>
      </c>
      <c r="D14" s="10" t="s">
        <v>72</v>
      </c>
      <c r="E14" s="2"/>
      <c r="F14" s="2">
        <v>12739.92</v>
      </c>
      <c r="G14" s="2"/>
      <c r="H14" s="4">
        <f t="shared" si="1"/>
        <v>12739.92</v>
      </c>
    </row>
    <row r="15" spans="1:8" x14ac:dyDescent="0.45">
      <c r="A15" s="24"/>
      <c r="B15" s="10" t="s">
        <v>87</v>
      </c>
      <c r="C15" s="10" t="s">
        <v>67</v>
      </c>
      <c r="D15" s="10" t="s">
        <v>72</v>
      </c>
      <c r="E15" s="2"/>
      <c r="F15" s="2">
        <v>4267.8599999999997</v>
      </c>
      <c r="G15" s="2"/>
      <c r="H15" s="4">
        <f t="shared" si="1"/>
        <v>4267.8599999999997</v>
      </c>
    </row>
    <row r="16" spans="1:8" x14ac:dyDescent="0.45">
      <c r="A16" s="24"/>
      <c r="B16" s="10" t="s">
        <v>117</v>
      </c>
      <c r="C16" s="10" t="s">
        <v>67</v>
      </c>
      <c r="D16" s="10" t="s">
        <v>64</v>
      </c>
      <c r="E16" s="2"/>
      <c r="F16" s="2">
        <v>3417.64</v>
      </c>
      <c r="G16" s="2"/>
      <c r="H16" s="4">
        <f t="shared" si="1"/>
        <v>3417.64</v>
      </c>
    </row>
    <row r="17" spans="1:8" x14ac:dyDescent="0.45">
      <c r="A17" s="24"/>
      <c r="B17" s="10" t="s">
        <v>94</v>
      </c>
      <c r="C17" s="10" t="s">
        <v>67</v>
      </c>
      <c r="D17" s="10" t="s">
        <v>64</v>
      </c>
      <c r="E17" s="2"/>
      <c r="F17" s="2">
        <v>7019.1</v>
      </c>
      <c r="G17" s="2"/>
      <c r="H17" s="4">
        <f t="shared" si="1"/>
        <v>7019.1</v>
      </c>
    </row>
    <row r="18" spans="1:8" x14ac:dyDescent="0.45">
      <c r="A18" s="24"/>
      <c r="B18" s="10" t="s">
        <v>95</v>
      </c>
      <c r="C18" s="10" t="s">
        <v>67</v>
      </c>
      <c r="D18" s="10" t="s">
        <v>73</v>
      </c>
      <c r="E18" s="2"/>
      <c r="F18" s="2">
        <v>210.96</v>
      </c>
      <c r="G18" s="2"/>
      <c r="H18" s="4">
        <f t="shared" si="1"/>
        <v>210.96</v>
      </c>
    </row>
    <row r="19" spans="1:8" x14ac:dyDescent="0.45">
      <c r="A19" s="24"/>
      <c r="B19" s="26"/>
      <c r="C19" s="26"/>
      <c r="D19" s="26"/>
      <c r="E19" s="26"/>
      <c r="F19" s="26"/>
      <c r="G19" s="26"/>
      <c r="H19" s="26"/>
    </row>
    <row r="20" spans="1:8" x14ac:dyDescent="0.45">
      <c r="A20" s="8"/>
      <c r="B20" s="9"/>
      <c r="C20" s="9"/>
      <c r="D20" s="9"/>
      <c r="E20" s="9"/>
      <c r="F20" s="11">
        <f>SUM(F5:F18)</f>
        <v>91973.13</v>
      </c>
      <c r="G20" s="11">
        <f>SUM(G5:G10)</f>
        <v>0</v>
      </c>
      <c r="H20" s="11">
        <f>SUM(H5:H18)</f>
        <v>91973.13</v>
      </c>
    </row>
    <row r="21" spans="1:8" ht="14.25" customHeight="1" x14ac:dyDescent="0.45">
      <c r="A21" s="24" t="s">
        <v>10</v>
      </c>
      <c r="B21" s="10" t="s">
        <v>148</v>
      </c>
      <c r="C21" s="10" t="s">
        <v>67</v>
      </c>
      <c r="D21" s="10" t="s">
        <v>73</v>
      </c>
      <c r="E21" s="2"/>
      <c r="F21" s="2">
        <v>210.96</v>
      </c>
      <c r="G21" s="2"/>
      <c r="H21" s="4">
        <f t="shared" ref="H21:H26" si="2">F21+G21</f>
        <v>210.96</v>
      </c>
    </row>
    <row r="22" spans="1:8" x14ac:dyDescent="0.45">
      <c r="A22" s="24"/>
      <c r="B22" s="10" t="s">
        <v>89</v>
      </c>
      <c r="C22" s="10" t="s">
        <v>67</v>
      </c>
      <c r="D22" s="10" t="s">
        <v>71</v>
      </c>
      <c r="E22" s="2"/>
      <c r="F22" s="2">
        <v>327.06</v>
      </c>
      <c r="G22" s="2"/>
      <c r="H22" s="4">
        <f t="shared" si="2"/>
        <v>327.06</v>
      </c>
    </row>
    <row r="23" spans="1:8" x14ac:dyDescent="0.45">
      <c r="A23" s="24"/>
      <c r="B23" s="10" t="s">
        <v>97</v>
      </c>
      <c r="C23" s="10" t="s">
        <v>67</v>
      </c>
      <c r="D23" s="10" t="s">
        <v>71</v>
      </c>
      <c r="E23" s="2"/>
      <c r="F23" s="2">
        <v>423.95</v>
      </c>
      <c r="G23" s="2"/>
      <c r="H23" s="4">
        <f t="shared" si="2"/>
        <v>423.95</v>
      </c>
    </row>
    <row r="24" spans="1:8" x14ac:dyDescent="0.45">
      <c r="A24" s="24"/>
      <c r="B24" s="10" t="s">
        <v>81</v>
      </c>
      <c r="C24" s="10" t="s">
        <v>67</v>
      </c>
      <c r="D24" s="10" t="s">
        <v>71</v>
      </c>
      <c r="E24" s="2"/>
      <c r="F24" s="2">
        <v>946.5</v>
      </c>
      <c r="G24" s="2"/>
      <c r="H24" s="4">
        <f t="shared" si="2"/>
        <v>946.5</v>
      </c>
    </row>
    <row r="25" spans="1:8" x14ac:dyDescent="0.45">
      <c r="A25" s="24"/>
      <c r="B25" s="10" t="s">
        <v>106</v>
      </c>
      <c r="C25" s="10" t="s">
        <v>67</v>
      </c>
      <c r="D25" s="10" t="s">
        <v>64</v>
      </c>
      <c r="E25" s="2"/>
      <c r="F25" s="2">
        <v>279.57</v>
      </c>
      <c r="G25" s="2"/>
      <c r="H25" s="4">
        <f t="shared" si="2"/>
        <v>279.57</v>
      </c>
    </row>
    <row r="26" spans="1:8" x14ac:dyDescent="0.45">
      <c r="A26" s="24"/>
      <c r="B26" s="10" t="s">
        <v>96</v>
      </c>
      <c r="C26" s="10" t="s">
        <v>67</v>
      </c>
      <c r="D26" s="10" t="s">
        <v>66</v>
      </c>
      <c r="E26" s="2"/>
      <c r="F26" s="2">
        <v>423.95</v>
      </c>
      <c r="G26" s="2"/>
      <c r="H26" s="4">
        <f t="shared" si="2"/>
        <v>423.95</v>
      </c>
    </row>
    <row r="27" spans="1:8" x14ac:dyDescent="0.45">
      <c r="A27" s="24"/>
      <c r="B27" s="26"/>
      <c r="C27" s="26"/>
      <c r="D27" s="26"/>
      <c r="E27" s="26"/>
      <c r="F27" s="26"/>
      <c r="G27" s="26"/>
      <c r="H27" s="26"/>
    </row>
    <row r="28" spans="1:8" x14ac:dyDescent="0.45">
      <c r="A28" s="8"/>
      <c r="B28" s="9"/>
      <c r="C28" s="9"/>
      <c r="D28" s="9"/>
      <c r="E28" s="9"/>
      <c r="F28" s="11">
        <f>SUM(F21:F26)</f>
        <v>2611.9899999999998</v>
      </c>
      <c r="G28" s="11">
        <f>SUM(G21:G26)</f>
        <v>0</v>
      </c>
      <c r="H28" s="11">
        <f>SUM(H21:H26)</f>
        <v>2611.9899999999998</v>
      </c>
    </row>
    <row r="29" spans="1:8" ht="14.25" customHeight="1" x14ac:dyDescent="0.45">
      <c r="A29" s="24" t="s">
        <v>11</v>
      </c>
      <c r="B29" s="2" t="s">
        <v>68</v>
      </c>
      <c r="C29" s="10" t="s">
        <v>70</v>
      </c>
      <c r="D29" s="10" t="s">
        <v>69</v>
      </c>
      <c r="E29" s="2"/>
      <c r="F29" s="2">
        <v>255100.01</v>
      </c>
      <c r="G29" s="2"/>
      <c r="H29" s="4">
        <f t="shared" ref="H29:H34" si="3">F29+G29</f>
        <v>255100.01</v>
      </c>
    </row>
    <row r="30" spans="1:8" x14ac:dyDescent="0.45">
      <c r="A30" s="24"/>
      <c r="B30" s="10" t="s">
        <v>125</v>
      </c>
      <c r="C30" s="10" t="s">
        <v>70</v>
      </c>
      <c r="D30" s="10" t="s">
        <v>123</v>
      </c>
      <c r="E30" s="2"/>
      <c r="F30" s="2">
        <v>88708.23</v>
      </c>
      <c r="G30" s="2"/>
      <c r="H30" s="4">
        <f t="shared" si="3"/>
        <v>88708.23</v>
      </c>
    </row>
    <row r="31" spans="1:8" x14ac:dyDescent="0.45">
      <c r="A31" s="24"/>
      <c r="B31" s="10" t="s">
        <v>126</v>
      </c>
      <c r="C31" s="10" t="s">
        <v>70</v>
      </c>
      <c r="D31" s="10" t="s">
        <v>82</v>
      </c>
      <c r="E31" s="2"/>
      <c r="F31" s="2">
        <v>27173.53</v>
      </c>
      <c r="G31" s="2"/>
      <c r="H31" s="4">
        <f t="shared" si="3"/>
        <v>27173.53</v>
      </c>
    </row>
    <row r="32" spans="1:8" x14ac:dyDescent="0.45">
      <c r="A32" s="24"/>
      <c r="B32" s="10" t="s">
        <v>122</v>
      </c>
      <c r="C32" s="10" t="s">
        <v>70</v>
      </c>
      <c r="D32" s="10" t="s">
        <v>123</v>
      </c>
      <c r="E32" s="2"/>
      <c r="F32" s="2">
        <v>120485.54</v>
      </c>
      <c r="G32" s="2"/>
      <c r="H32" s="4">
        <f t="shared" si="3"/>
        <v>120485.54</v>
      </c>
    </row>
    <row r="33" spans="1:8" x14ac:dyDescent="0.45">
      <c r="A33" s="24"/>
      <c r="B33" s="10" t="s">
        <v>86</v>
      </c>
      <c r="C33" s="10" t="s">
        <v>70</v>
      </c>
      <c r="D33" s="10" t="s">
        <v>82</v>
      </c>
      <c r="E33" s="2"/>
      <c r="F33" s="2">
        <v>60950.32</v>
      </c>
      <c r="G33" s="2"/>
      <c r="H33" s="4">
        <f t="shared" si="3"/>
        <v>60950.32</v>
      </c>
    </row>
    <row r="34" spans="1:8" x14ac:dyDescent="0.45">
      <c r="A34" s="24"/>
      <c r="B34" s="10" t="s">
        <v>83</v>
      </c>
      <c r="C34" s="10" t="s">
        <v>70</v>
      </c>
      <c r="D34" s="10" t="s">
        <v>82</v>
      </c>
      <c r="E34" s="2"/>
      <c r="F34" s="2">
        <v>79542.240000000005</v>
      </c>
      <c r="G34" s="2"/>
      <c r="H34" s="4">
        <f t="shared" si="3"/>
        <v>79542.240000000005</v>
      </c>
    </row>
    <row r="35" spans="1:8" x14ac:dyDescent="0.45">
      <c r="A35" s="24"/>
      <c r="B35" s="26"/>
      <c r="C35" s="26"/>
      <c r="D35" s="26"/>
      <c r="E35" s="26"/>
      <c r="F35" s="26"/>
      <c r="G35" s="26"/>
      <c r="H35" s="26"/>
    </row>
    <row r="36" spans="1:8" x14ac:dyDescent="0.45">
      <c r="A36" s="8"/>
      <c r="B36" s="9"/>
      <c r="C36" s="9"/>
      <c r="D36" s="9"/>
      <c r="E36" s="9"/>
      <c r="F36" s="11">
        <f>SUM(F29:F34)</f>
        <v>631959.87</v>
      </c>
      <c r="G36" s="11">
        <f>SUM(G29:G34)</f>
        <v>0</v>
      </c>
      <c r="H36" s="11">
        <f>SUM(H29:H34)</f>
        <v>631959.87</v>
      </c>
    </row>
    <row r="37" spans="1:8" ht="14.25" customHeight="1" x14ac:dyDescent="0.45">
      <c r="A37" s="24" t="s">
        <v>12</v>
      </c>
      <c r="B37" s="2" t="s">
        <v>68</v>
      </c>
      <c r="C37" s="10" t="s">
        <v>70</v>
      </c>
      <c r="D37" s="10" t="s">
        <v>69</v>
      </c>
      <c r="E37" s="2"/>
      <c r="F37" s="2">
        <v>90000</v>
      </c>
      <c r="G37" s="2"/>
      <c r="H37" s="4">
        <f t="shared" ref="H37:H42" si="4">F37+G37</f>
        <v>90000</v>
      </c>
    </row>
    <row r="38" spans="1:8" x14ac:dyDescent="0.45">
      <c r="A38" s="24"/>
      <c r="B38" s="10" t="s">
        <v>122</v>
      </c>
      <c r="C38" s="10" t="s">
        <v>70</v>
      </c>
      <c r="D38" s="10" t="s">
        <v>123</v>
      </c>
      <c r="E38" s="2"/>
      <c r="F38" s="2">
        <v>200000</v>
      </c>
      <c r="G38" s="2"/>
      <c r="H38" s="4">
        <f t="shared" si="4"/>
        <v>200000</v>
      </c>
    </row>
    <row r="39" spans="1:8" x14ac:dyDescent="0.45">
      <c r="A39" s="24"/>
      <c r="B39" s="10" t="s">
        <v>125</v>
      </c>
      <c r="C39" s="10" t="s">
        <v>70</v>
      </c>
      <c r="D39" s="10" t="s">
        <v>123</v>
      </c>
      <c r="E39" s="2"/>
      <c r="F39" s="2">
        <v>40000</v>
      </c>
      <c r="G39" s="2"/>
      <c r="H39" s="4">
        <f t="shared" si="4"/>
        <v>40000</v>
      </c>
    </row>
    <row r="40" spans="1:8" x14ac:dyDescent="0.45">
      <c r="A40" s="24"/>
      <c r="B40" s="10" t="s">
        <v>156</v>
      </c>
      <c r="C40" s="10" t="s">
        <v>156</v>
      </c>
      <c r="D40" s="10" t="s">
        <v>156</v>
      </c>
      <c r="E40" s="2"/>
      <c r="F40" s="2"/>
      <c r="G40" s="2"/>
      <c r="H40" s="4">
        <f t="shared" si="4"/>
        <v>0</v>
      </c>
    </row>
    <row r="41" spans="1:8" x14ac:dyDescent="0.45">
      <c r="A41" s="24"/>
      <c r="B41" s="10" t="s">
        <v>156</v>
      </c>
      <c r="C41" s="10" t="s">
        <v>156</v>
      </c>
      <c r="D41" s="10" t="s">
        <v>156</v>
      </c>
      <c r="E41" s="2"/>
      <c r="F41" s="2"/>
      <c r="G41" s="2"/>
      <c r="H41" s="4">
        <f t="shared" si="4"/>
        <v>0</v>
      </c>
    </row>
    <row r="42" spans="1:8" x14ac:dyDescent="0.45">
      <c r="A42" s="24"/>
      <c r="B42" s="10" t="s">
        <v>156</v>
      </c>
      <c r="C42" s="10" t="s">
        <v>156</v>
      </c>
      <c r="D42" s="10" t="s">
        <v>156</v>
      </c>
      <c r="E42" s="2"/>
      <c r="F42" s="2"/>
      <c r="G42" s="2"/>
      <c r="H42" s="4">
        <f t="shared" si="4"/>
        <v>0</v>
      </c>
    </row>
    <row r="43" spans="1:8" x14ac:dyDescent="0.45">
      <c r="A43" s="24"/>
      <c r="B43" s="26"/>
      <c r="C43" s="26"/>
      <c r="D43" s="26"/>
      <c r="E43" s="26"/>
      <c r="F43" s="26"/>
      <c r="G43" s="26"/>
      <c r="H43" s="26"/>
    </row>
    <row r="44" spans="1:8" x14ac:dyDescent="0.45">
      <c r="A44" s="8"/>
      <c r="B44" s="9"/>
      <c r="C44" s="9"/>
      <c r="D44" s="9"/>
      <c r="E44" s="9"/>
      <c r="F44" s="11">
        <f>SUM(F37:F42)</f>
        <v>330000</v>
      </c>
      <c r="G44" s="11">
        <f>SUM(G37:G42)</f>
        <v>0</v>
      </c>
      <c r="H44" s="11">
        <f>SUM(H37:H42)</f>
        <v>330000</v>
      </c>
    </row>
    <row r="45" spans="1:8" x14ac:dyDescent="0.45">
      <c r="A45" s="24" t="s">
        <v>13</v>
      </c>
      <c r="B45" s="10" t="s">
        <v>143</v>
      </c>
      <c r="C45" s="10" t="s">
        <v>70</v>
      </c>
      <c r="D45" s="10" t="s">
        <v>79</v>
      </c>
      <c r="E45" s="2"/>
      <c r="F45" s="2">
        <v>6249.57</v>
      </c>
      <c r="G45" s="2"/>
      <c r="H45" s="4">
        <f t="shared" ref="H45:H50" si="5">F45+G45</f>
        <v>6249.57</v>
      </c>
    </row>
    <row r="46" spans="1:8" x14ac:dyDescent="0.45">
      <c r="A46" s="24"/>
      <c r="B46" s="10" t="s">
        <v>156</v>
      </c>
      <c r="C46" s="10" t="s">
        <v>156</v>
      </c>
      <c r="D46" s="10" t="s">
        <v>156</v>
      </c>
      <c r="E46" s="2"/>
      <c r="F46" s="2"/>
      <c r="G46" s="2"/>
      <c r="H46" s="4">
        <f t="shared" si="5"/>
        <v>0</v>
      </c>
    </row>
    <row r="47" spans="1:8" x14ac:dyDescent="0.45">
      <c r="A47" s="24"/>
      <c r="B47" s="10" t="s">
        <v>156</v>
      </c>
      <c r="C47" s="10" t="s">
        <v>156</v>
      </c>
      <c r="D47" s="10" t="s">
        <v>156</v>
      </c>
      <c r="E47" s="2"/>
      <c r="F47" s="2"/>
      <c r="G47" s="2"/>
      <c r="H47" s="4">
        <f t="shared" si="5"/>
        <v>0</v>
      </c>
    </row>
    <row r="48" spans="1:8" x14ac:dyDescent="0.45">
      <c r="A48" s="24"/>
      <c r="B48" s="10" t="s">
        <v>156</v>
      </c>
      <c r="C48" s="10" t="s">
        <v>156</v>
      </c>
      <c r="D48" s="10" t="s">
        <v>156</v>
      </c>
      <c r="E48" s="2"/>
      <c r="F48" s="2"/>
      <c r="G48" s="2"/>
      <c r="H48" s="4">
        <f t="shared" si="5"/>
        <v>0</v>
      </c>
    </row>
    <row r="49" spans="1:8" x14ac:dyDescent="0.45">
      <c r="A49" s="24"/>
      <c r="B49" s="10" t="s">
        <v>156</v>
      </c>
      <c r="C49" s="10" t="s">
        <v>156</v>
      </c>
      <c r="D49" s="10" t="s">
        <v>156</v>
      </c>
      <c r="E49" s="2"/>
      <c r="F49" s="2"/>
      <c r="G49" s="2"/>
      <c r="H49" s="4">
        <f t="shared" si="5"/>
        <v>0</v>
      </c>
    </row>
    <row r="50" spans="1:8" x14ac:dyDescent="0.45">
      <c r="A50" s="24"/>
      <c r="B50" s="10" t="s">
        <v>156</v>
      </c>
      <c r="C50" s="10" t="s">
        <v>156</v>
      </c>
      <c r="D50" s="10" t="s">
        <v>156</v>
      </c>
      <c r="E50" s="2"/>
      <c r="F50" s="2"/>
      <c r="G50" s="2"/>
      <c r="H50" s="4">
        <f t="shared" si="5"/>
        <v>0</v>
      </c>
    </row>
    <row r="51" spans="1:8" x14ac:dyDescent="0.45">
      <c r="A51" s="24"/>
      <c r="B51" s="26"/>
      <c r="C51" s="26"/>
      <c r="D51" s="26"/>
      <c r="E51" s="26"/>
      <c r="F51" s="26"/>
      <c r="G51" s="26"/>
      <c r="H51" s="26"/>
    </row>
    <row r="52" spans="1:8" x14ac:dyDescent="0.45">
      <c r="A52" s="8"/>
      <c r="B52" s="9"/>
      <c r="C52" s="9"/>
      <c r="D52" s="9"/>
      <c r="E52" s="9"/>
      <c r="F52" s="11">
        <f>SUM(F45:F50)</f>
        <v>6249.57</v>
      </c>
      <c r="G52" s="11">
        <f>SUM(G45:G50)</f>
        <v>0</v>
      </c>
      <c r="H52" s="11">
        <f>SUM(H45:H50)</f>
        <v>6249.57</v>
      </c>
    </row>
    <row r="53" spans="1:8" x14ac:dyDescent="0.45">
      <c r="A53" s="24" t="s">
        <v>14</v>
      </c>
      <c r="B53" s="10" t="s">
        <v>140</v>
      </c>
      <c r="C53" s="10" t="s">
        <v>70</v>
      </c>
      <c r="D53" s="10" t="s">
        <v>139</v>
      </c>
      <c r="E53" s="2"/>
      <c r="F53" s="2">
        <v>30000</v>
      </c>
      <c r="G53" s="2"/>
      <c r="H53" s="4">
        <f t="shared" ref="H53:H58" si="6">F53+G53</f>
        <v>30000</v>
      </c>
    </row>
    <row r="54" spans="1:8" x14ac:dyDescent="0.45">
      <c r="A54" s="24"/>
      <c r="B54" s="2" t="s">
        <v>135</v>
      </c>
      <c r="C54" s="10" t="s">
        <v>70</v>
      </c>
      <c r="D54" s="10" t="s">
        <v>14</v>
      </c>
      <c r="E54" s="2"/>
      <c r="F54" s="2">
        <v>5050.4799999999996</v>
      </c>
      <c r="G54" s="2"/>
      <c r="H54" s="4">
        <f t="shared" si="6"/>
        <v>5050.4799999999996</v>
      </c>
    </row>
    <row r="55" spans="1:8" x14ac:dyDescent="0.45">
      <c r="A55" s="24"/>
      <c r="B55" s="10" t="s">
        <v>146</v>
      </c>
      <c r="C55" s="10" t="s">
        <v>67</v>
      </c>
      <c r="D55" s="10" t="s">
        <v>73</v>
      </c>
      <c r="E55" s="2"/>
      <c r="F55" s="2">
        <v>281.27</v>
      </c>
      <c r="G55" s="2"/>
      <c r="H55" s="4">
        <f t="shared" si="6"/>
        <v>281.27</v>
      </c>
    </row>
    <row r="56" spans="1:8" x14ac:dyDescent="0.45">
      <c r="A56" s="24"/>
      <c r="B56" s="10" t="s">
        <v>77</v>
      </c>
      <c r="C56" s="10" t="s">
        <v>70</v>
      </c>
      <c r="D56" s="10" t="s">
        <v>76</v>
      </c>
      <c r="E56" s="2"/>
      <c r="F56" s="2">
        <v>14800.09</v>
      </c>
      <c r="G56" s="2"/>
      <c r="H56" s="4">
        <f t="shared" si="6"/>
        <v>14800.09</v>
      </c>
    </row>
    <row r="57" spans="1:8" x14ac:dyDescent="0.45">
      <c r="A57" s="24"/>
      <c r="B57" s="10" t="s">
        <v>88</v>
      </c>
      <c r="C57" s="10" t="s">
        <v>67</v>
      </c>
      <c r="D57" s="10" t="s">
        <v>14</v>
      </c>
      <c r="E57" s="2"/>
      <c r="F57" s="2">
        <v>2112.54</v>
      </c>
      <c r="G57" s="2"/>
      <c r="H57" s="4">
        <f t="shared" si="6"/>
        <v>2112.54</v>
      </c>
    </row>
    <row r="58" spans="1:8" x14ac:dyDescent="0.45">
      <c r="A58" s="24"/>
      <c r="B58" s="10" t="s">
        <v>133</v>
      </c>
      <c r="C58" s="10" t="s">
        <v>70</v>
      </c>
      <c r="D58" s="10" t="s">
        <v>73</v>
      </c>
      <c r="E58" s="2"/>
      <c r="F58" s="2">
        <v>3975.34</v>
      </c>
      <c r="G58" s="2"/>
      <c r="H58" s="4">
        <f t="shared" si="6"/>
        <v>3975.34</v>
      </c>
    </row>
    <row r="59" spans="1:8" x14ac:dyDescent="0.45">
      <c r="A59" s="24"/>
      <c r="B59" s="26"/>
      <c r="C59" s="26"/>
      <c r="D59" s="26"/>
      <c r="E59" s="26"/>
      <c r="F59" s="26"/>
      <c r="G59" s="26"/>
      <c r="H59" s="26"/>
    </row>
    <row r="60" spans="1:8" x14ac:dyDescent="0.45">
      <c r="A60" s="8"/>
      <c r="B60" s="9"/>
      <c r="C60" s="9"/>
      <c r="D60" s="9"/>
      <c r="E60" s="9"/>
      <c r="F60" s="11">
        <f>SUM(F53:F58)</f>
        <v>56219.72</v>
      </c>
      <c r="G60" s="11">
        <f>SUM(G53:G58)</f>
        <v>0</v>
      </c>
      <c r="H60" s="11">
        <f>SUM(H53:H58)</f>
        <v>56219.72</v>
      </c>
    </row>
    <row r="61" spans="1:8" x14ac:dyDescent="0.45">
      <c r="A61" s="24" t="s">
        <v>15</v>
      </c>
      <c r="B61" s="10" t="s">
        <v>116</v>
      </c>
      <c r="C61" s="10" t="s">
        <v>70</v>
      </c>
      <c r="D61" s="10" t="s">
        <v>73</v>
      </c>
      <c r="E61" s="2"/>
      <c r="F61" s="2">
        <v>1600.1</v>
      </c>
      <c r="G61" s="2"/>
      <c r="H61" s="4">
        <f t="shared" ref="H61:H66" si="7">F61+G61</f>
        <v>1600.1</v>
      </c>
    </row>
    <row r="62" spans="1:8" x14ac:dyDescent="0.45">
      <c r="A62" s="24"/>
      <c r="B62" s="10" t="s">
        <v>141</v>
      </c>
      <c r="C62" s="10" t="s">
        <v>70</v>
      </c>
      <c r="D62" s="10" t="s">
        <v>15</v>
      </c>
      <c r="E62" s="2"/>
      <c r="F62" s="2">
        <v>1771.48</v>
      </c>
      <c r="G62" s="2"/>
      <c r="H62" s="4">
        <f t="shared" si="7"/>
        <v>1771.48</v>
      </c>
    </row>
    <row r="63" spans="1:8" x14ac:dyDescent="0.45">
      <c r="A63" s="24"/>
      <c r="B63" s="10" t="s">
        <v>156</v>
      </c>
      <c r="C63" s="10" t="s">
        <v>156</v>
      </c>
      <c r="D63" s="10" t="s">
        <v>156</v>
      </c>
      <c r="E63" s="2"/>
      <c r="F63" s="2"/>
      <c r="G63" s="2"/>
      <c r="H63" s="4">
        <f t="shared" si="7"/>
        <v>0</v>
      </c>
    </row>
    <row r="64" spans="1:8" x14ac:dyDescent="0.45">
      <c r="A64" s="24"/>
      <c r="B64" s="10" t="s">
        <v>156</v>
      </c>
      <c r="C64" s="10" t="s">
        <v>156</v>
      </c>
      <c r="D64" s="10" t="s">
        <v>156</v>
      </c>
      <c r="E64" s="2"/>
      <c r="F64" s="2"/>
      <c r="G64" s="2"/>
      <c r="H64" s="4">
        <f t="shared" si="7"/>
        <v>0</v>
      </c>
    </row>
    <row r="65" spans="1:8" x14ac:dyDescent="0.45">
      <c r="A65" s="24"/>
      <c r="B65" s="10" t="s">
        <v>156</v>
      </c>
      <c r="C65" s="10" t="s">
        <v>156</v>
      </c>
      <c r="D65" s="10" t="s">
        <v>156</v>
      </c>
      <c r="E65" s="2"/>
      <c r="F65" s="2"/>
      <c r="G65" s="2"/>
      <c r="H65" s="4">
        <f t="shared" si="7"/>
        <v>0</v>
      </c>
    </row>
    <row r="66" spans="1:8" x14ac:dyDescent="0.45">
      <c r="A66" s="24"/>
      <c r="B66" s="10" t="s">
        <v>156</v>
      </c>
      <c r="C66" s="10" t="s">
        <v>156</v>
      </c>
      <c r="D66" s="10" t="s">
        <v>156</v>
      </c>
      <c r="E66" s="2"/>
      <c r="F66" s="2"/>
      <c r="G66" s="2"/>
      <c r="H66" s="4">
        <f t="shared" si="7"/>
        <v>0</v>
      </c>
    </row>
    <row r="67" spans="1:8" x14ac:dyDescent="0.45">
      <c r="A67" s="24"/>
      <c r="B67" s="26"/>
      <c r="C67" s="26"/>
      <c r="D67" s="26"/>
      <c r="E67" s="26"/>
      <c r="F67" s="26"/>
      <c r="G67" s="26"/>
      <c r="H67" s="26"/>
    </row>
    <row r="68" spans="1:8" x14ac:dyDescent="0.45">
      <c r="A68" s="8"/>
      <c r="B68" s="9"/>
      <c r="C68" s="9"/>
      <c r="D68" s="9"/>
      <c r="E68" s="9"/>
      <c r="F68" s="11">
        <f>SUM(F61:F66)</f>
        <v>3371.58</v>
      </c>
      <c r="G68" s="11">
        <f>SUM(G61:G66)</f>
        <v>0</v>
      </c>
      <c r="H68" s="11">
        <f>SUM(H61:H66)</f>
        <v>3371.58</v>
      </c>
    </row>
    <row r="69" spans="1:8" x14ac:dyDescent="0.45">
      <c r="A69" s="24" t="s">
        <v>16</v>
      </c>
      <c r="B69" s="10" t="s">
        <v>111</v>
      </c>
      <c r="C69" s="10" t="s">
        <v>70</v>
      </c>
      <c r="D69" s="10" t="s">
        <v>112</v>
      </c>
      <c r="E69" s="2"/>
      <c r="F69" s="2">
        <v>418.65</v>
      </c>
      <c r="G69" s="2"/>
      <c r="H69" s="4">
        <f t="shared" ref="H69:H74" si="8">F69+G69</f>
        <v>418.65</v>
      </c>
    </row>
    <row r="70" spans="1:8" x14ac:dyDescent="0.45">
      <c r="A70" s="24"/>
      <c r="B70" s="10" t="s">
        <v>142</v>
      </c>
      <c r="C70" s="10" t="s">
        <v>70</v>
      </c>
      <c r="D70" s="10" t="s">
        <v>13</v>
      </c>
      <c r="E70" s="2"/>
      <c r="F70" s="2">
        <v>92.02</v>
      </c>
      <c r="G70" s="2"/>
      <c r="H70" s="4">
        <f t="shared" si="8"/>
        <v>92.02</v>
      </c>
    </row>
    <row r="71" spans="1:8" x14ac:dyDescent="0.45">
      <c r="A71" s="24"/>
      <c r="B71" s="10" t="s">
        <v>77</v>
      </c>
      <c r="C71" s="10" t="s">
        <v>70</v>
      </c>
      <c r="D71" s="10" t="s">
        <v>79</v>
      </c>
      <c r="E71" s="2"/>
      <c r="F71" s="2">
        <v>3283.34</v>
      </c>
      <c r="G71" s="2"/>
      <c r="H71" s="4">
        <f t="shared" si="8"/>
        <v>3283.34</v>
      </c>
    </row>
    <row r="72" spans="1:8" x14ac:dyDescent="0.45">
      <c r="A72" s="24"/>
      <c r="B72" s="10" t="s">
        <v>124</v>
      </c>
      <c r="C72" s="10" t="s">
        <v>67</v>
      </c>
      <c r="D72" s="10" t="s">
        <v>73</v>
      </c>
      <c r="E72" s="2"/>
      <c r="F72" s="2">
        <v>1361.59</v>
      </c>
      <c r="G72" s="2"/>
      <c r="H72" s="4">
        <f t="shared" si="8"/>
        <v>1361.59</v>
      </c>
    </row>
    <row r="73" spans="1:8" x14ac:dyDescent="0.45">
      <c r="A73" s="24"/>
      <c r="B73" s="10" t="s">
        <v>156</v>
      </c>
      <c r="C73" s="10" t="s">
        <v>156</v>
      </c>
      <c r="D73" s="10" t="s">
        <v>156</v>
      </c>
      <c r="E73" s="2"/>
      <c r="F73" s="2"/>
      <c r="G73" s="2"/>
      <c r="H73" s="4">
        <f t="shared" si="8"/>
        <v>0</v>
      </c>
    </row>
    <row r="74" spans="1:8" x14ac:dyDescent="0.45">
      <c r="A74" s="24"/>
      <c r="B74" s="10" t="s">
        <v>156</v>
      </c>
      <c r="C74" s="10" t="s">
        <v>156</v>
      </c>
      <c r="D74" s="10" t="s">
        <v>156</v>
      </c>
      <c r="E74" s="2"/>
      <c r="F74" s="2"/>
      <c r="G74" s="2"/>
      <c r="H74" s="4">
        <f t="shared" si="8"/>
        <v>0</v>
      </c>
    </row>
    <row r="75" spans="1:8" x14ac:dyDescent="0.45">
      <c r="A75" s="24"/>
      <c r="B75" s="26"/>
      <c r="C75" s="26"/>
      <c r="D75" s="26"/>
      <c r="E75" s="26"/>
      <c r="F75" s="26"/>
      <c r="G75" s="26"/>
      <c r="H75" s="26"/>
    </row>
    <row r="76" spans="1:8" x14ac:dyDescent="0.45">
      <c r="A76" s="8"/>
      <c r="B76" s="9"/>
      <c r="C76" s="9"/>
      <c r="D76" s="9"/>
      <c r="E76" s="9"/>
      <c r="F76" s="11">
        <f>SUM(F69:F74)</f>
        <v>5155.6000000000004</v>
      </c>
      <c r="G76" s="11">
        <f>SUM(G69:G74)</f>
        <v>0</v>
      </c>
      <c r="H76" s="11">
        <f>SUM(H69:H74)</f>
        <v>5155.6000000000004</v>
      </c>
    </row>
    <row r="77" spans="1:8" x14ac:dyDescent="0.45">
      <c r="A77" s="24" t="s">
        <v>17</v>
      </c>
      <c r="B77" s="10" t="s">
        <v>156</v>
      </c>
      <c r="C77" s="10" t="s">
        <v>156</v>
      </c>
      <c r="D77" s="10" t="s">
        <v>156</v>
      </c>
      <c r="E77" s="2"/>
      <c r="F77" s="2"/>
      <c r="G77" s="2"/>
      <c r="H77" s="4">
        <f t="shared" ref="H77:H82" si="9">F77+G77</f>
        <v>0</v>
      </c>
    </row>
    <row r="78" spans="1:8" x14ac:dyDescent="0.45">
      <c r="A78" s="24"/>
      <c r="B78" s="10" t="s">
        <v>156</v>
      </c>
      <c r="C78" s="10" t="s">
        <v>156</v>
      </c>
      <c r="D78" s="10" t="s">
        <v>156</v>
      </c>
      <c r="E78" s="2"/>
      <c r="F78" s="2"/>
      <c r="G78" s="2"/>
      <c r="H78" s="4">
        <f t="shared" si="9"/>
        <v>0</v>
      </c>
    </row>
    <row r="79" spans="1:8" x14ac:dyDescent="0.45">
      <c r="A79" s="24"/>
      <c r="B79" s="10" t="s">
        <v>156</v>
      </c>
      <c r="C79" s="10" t="s">
        <v>156</v>
      </c>
      <c r="D79" s="10" t="s">
        <v>156</v>
      </c>
      <c r="E79" s="2"/>
      <c r="F79" s="2"/>
      <c r="G79" s="2"/>
      <c r="H79" s="4">
        <f t="shared" si="9"/>
        <v>0</v>
      </c>
    </row>
    <row r="80" spans="1:8" x14ac:dyDescent="0.45">
      <c r="A80" s="24"/>
      <c r="B80" s="10" t="s">
        <v>156</v>
      </c>
      <c r="C80" s="10" t="s">
        <v>156</v>
      </c>
      <c r="D80" s="10" t="s">
        <v>156</v>
      </c>
      <c r="E80" s="2"/>
      <c r="F80" s="2"/>
      <c r="G80" s="2"/>
      <c r="H80" s="4">
        <f t="shared" si="9"/>
        <v>0</v>
      </c>
    </row>
    <row r="81" spans="1:8" x14ac:dyDescent="0.45">
      <c r="A81" s="24"/>
      <c r="B81" s="10" t="s">
        <v>156</v>
      </c>
      <c r="C81" s="10" t="s">
        <v>156</v>
      </c>
      <c r="D81" s="10" t="s">
        <v>156</v>
      </c>
      <c r="E81" s="2"/>
      <c r="F81" s="2"/>
      <c r="G81" s="2"/>
      <c r="H81" s="4">
        <f t="shared" si="9"/>
        <v>0</v>
      </c>
    </row>
    <row r="82" spans="1:8" x14ac:dyDescent="0.45">
      <c r="A82" s="24"/>
      <c r="B82" s="10" t="s">
        <v>156</v>
      </c>
      <c r="C82" s="10" t="s">
        <v>156</v>
      </c>
      <c r="D82" s="10" t="s">
        <v>156</v>
      </c>
      <c r="E82" s="2"/>
      <c r="F82" s="2"/>
      <c r="G82" s="2"/>
      <c r="H82" s="4">
        <f t="shared" si="9"/>
        <v>0</v>
      </c>
    </row>
    <row r="83" spans="1:8" x14ac:dyDescent="0.45">
      <c r="A83" s="24"/>
      <c r="B83" s="26"/>
      <c r="C83" s="26"/>
      <c r="D83" s="26"/>
      <c r="E83" s="26"/>
      <c r="F83" s="26"/>
      <c r="G83" s="26"/>
      <c r="H83" s="26"/>
    </row>
    <row r="84" spans="1:8" x14ac:dyDescent="0.45">
      <c r="A84" s="8"/>
      <c r="B84" s="9"/>
      <c r="C84" s="9"/>
      <c r="D84" s="9"/>
      <c r="E84" s="9"/>
      <c r="F84" s="11">
        <f>SUM(F77:F82)</f>
        <v>0</v>
      </c>
      <c r="G84" s="11">
        <f>SUM(G77:G82)</f>
        <v>0</v>
      </c>
      <c r="H84" s="11">
        <f>SUM(H77:H82)</f>
        <v>0</v>
      </c>
    </row>
    <row r="85" spans="1:8" x14ac:dyDescent="0.45">
      <c r="A85" s="24" t="s">
        <v>18</v>
      </c>
      <c r="B85" s="2" t="s">
        <v>90</v>
      </c>
      <c r="C85" s="10" t="s">
        <v>67</v>
      </c>
      <c r="D85" s="10"/>
      <c r="E85" s="2"/>
      <c r="F85" s="2">
        <v>203.68</v>
      </c>
      <c r="G85" s="2"/>
      <c r="H85" s="4">
        <f t="shared" ref="H85:H99" si="10">F85+G85</f>
        <v>203.68</v>
      </c>
    </row>
    <row r="86" spans="1:8" x14ac:dyDescent="0.45">
      <c r="A86" s="24"/>
      <c r="B86" s="2" t="s">
        <v>145</v>
      </c>
      <c r="C86" s="10" t="s">
        <v>67</v>
      </c>
      <c r="D86" s="10"/>
      <c r="E86" s="2"/>
      <c r="F86" s="2">
        <v>1343.6</v>
      </c>
      <c r="G86" s="2"/>
      <c r="H86" s="4">
        <f t="shared" si="10"/>
        <v>1343.6</v>
      </c>
    </row>
    <row r="87" spans="1:8" x14ac:dyDescent="0.45">
      <c r="A87" s="24"/>
      <c r="B87" s="2" t="s">
        <v>119</v>
      </c>
      <c r="C87" s="10" t="s">
        <v>67</v>
      </c>
      <c r="D87" s="10"/>
      <c r="E87" s="2"/>
      <c r="F87" s="2">
        <v>2503.33</v>
      </c>
      <c r="G87" s="2"/>
      <c r="H87" s="4">
        <f t="shared" si="10"/>
        <v>2503.33</v>
      </c>
    </row>
    <row r="88" spans="1:8" x14ac:dyDescent="0.45">
      <c r="A88" s="24"/>
      <c r="B88" s="2" t="s">
        <v>91</v>
      </c>
      <c r="C88" s="10" t="s">
        <v>67</v>
      </c>
      <c r="D88" s="10"/>
      <c r="E88" s="2"/>
      <c r="F88" s="2">
        <v>1876.58</v>
      </c>
      <c r="G88" s="2"/>
      <c r="H88" s="4">
        <f t="shared" si="10"/>
        <v>1876.58</v>
      </c>
    </row>
    <row r="89" spans="1:8" x14ac:dyDescent="0.45">
      <c r="A89" s="24"/>
      <c r="B89" s="2" t="s">
        <v>80</v>
      </c>
      <c r="C89" s="10" t="s">
        <v>67</v>
      </c>
      <c r="D89" s="10"/>
      <c r="E89" s="2"/>
      <c r="F89" s="2">
        <v>606.39</v>
      </c>
      <c r="G89" s="2"/>
      <c r="H89" s="4">
        <f t="shared" si="10"/>
        <v>606.39</v>
      </c>
    </row>
    <row r="90" spans="1:8" x14ac:dyDescent="0.45">
      <c r="A90" s="24"/>
      <c r="B90" s="2" t="s">
        <v>131</v>
      </c>
      <c r="C90" s="10" t="s">
        <v>70</v>
      </c>
      <c r="D90" s="10"/>
      <c r="E90" s="2"/>
      <c r="F90" s="2">
        <v>8007.06</v>
      </c>
      <c r="G90" s="2"/>
      <c r="H90" s="4">
        <f t="shared" si="10"/>
        <v>8007.06</v>
      </c>
    </row>
    <row r="91" spans="1:8" x14ac:dyDescent="0.45">
      <c r="A91" s="24"/>
      <c r="B91" s="2" t="s">
        <v>98</v>
      </c>
      <c r="C91" s="10" t="s">
        <v>67</v>
      </c>
      <c r="D91" s="10"/>
      <c r="E91" s="2"/>
      <c r="F91" s="2">
        <v>2067.08</v>
      </c>
      <c r="G91" s="2"/>
      <c r="H91" s="4">
        <f t="shared" si="10"/>
        <v>2067.08</v>
      </c>
    </row>
    <row r="92" spans="1:8" x14ac:dyDescent="0.45">
      <c r="A92" s="24"/>
      <c r="B92" s="2" t="s">
        <v>74</v>
      </c>
      <c r="C92" s="10" t="s">
        <v>70</v>
      </c>
      <c r="D92" s="10"/>
      <c r="E92" s="2"/>
      <c r="F92" s="2">
        <v>11610.6</v>
      </c>
      <c r="G92" s="2"/>
      <c r="H92" s="4">
        <f t="shared" si="10"/>
        <v>11610.6</v>
      </c>
    </row>
    <row r="93" spans="1:8" x14ac:dyDescent="0.45">
      <c r="A93" s="24"/>
      <c r="B93" s="2" t="s">
        <v>100</v>
      </c>
      <c r="C93" s="10" t="s">
        <v>67</v>
      </c>
      <c r="D93" s="10"/>
      <c r="E93" s="2"/>
      <c r="F93" s="2">
        <v>1304.3699999999999</v>
      </c>
      <c r="G93" s="2"/>
      <c r="H93" s="4">
        <f t="shared" si="10"/>
        <v>1304.3699999999999</v>
      </c>
    </row>
    <row r="94" spans="1:8" x14ac:dyDescent="0.45">
      <c r="A94" s="24"/>
      <c r="B94" s="2" t="s">
        <v>105</v>
      </c>
      <c r="C94" s="10" t="s">
        <v>67</v>
      </c>
      <c r="D94" s="10"/>
      <c r="E94" s="2"/>
      <c r="F94" s="2">
        <v>2067.08</v>
      </c>
      <c r="G94" s="2"/>
      <c r="H94" s="4">
        <f t="shared" si="10"/>
        <v>2067.08</v>
      </c>
    </row>
    <row r="95" spans="1:8" x14ac:dyDescent="0.45">
      <c r="A95" s="24"/>
      <c r="B95" s="2" t="s">
        <v>129</v>
      </c>
      <c r="C95" s="10" t="s">
        <v>67</v>
      </c>
      <c r="D95" s="10"/>
      <c r="E95" s="2"/>
      <c r="F95" s="2">
        <v>2067.08</v>
      </c>
      <c r="G95" s="2"/>
      <c r="H95" s="4">
        <f t="shared" si="10"/>
        <v>2067.08</v>
      </c>
    </row>
    <row r="96" spans="1:8" x14ac:dyDescent="0.45">
      <c r="A96" s="24"/>
      <c r="B96" s="2" t="s">
        <v>130</v>
      </c>
      <c r="C96" s="10" t="s">
        <v>67</v>
      </c>
      <c r="D96" s="10"/>
      <c r="E96" s="2"/>
      <c r="F96" s="2">
        <v>1473.87</v>
      </c>
      <c r="G96" s="2"/>
      <c r="H96" s="4">
        <f t="shared" si="10"/>
        <v>1473.87</v>
      </c>
    </row>
    <row r="97" spans="1:8" x14ac:dyDescent="0.45">
      <c r="A97" s="24"/>
      <c r="B97" s="2" t="s">
        <v>144</v>
      </c>
      <c r="C97" s="10" t="s">
        <v>67</v>
      </c>
      <c r="D97" s="10"/>
      <c r="E97" s="2"/>
      <c r="F97" s="2">
        <v>7421.97</v>
      </c>
      <c r="G97" s="2"/>
      <c r="H97" s="4">
        <f t="shared" si="10"/>
        <v>7421.97</v>
      </c>
    </row>
    <row r="98" spans="1:8" x14ac:dyDescent="0.45">
      <c r="A98" s="24"/>
      <c r="B98" s="2" t="s">
        <v>110</v>
      </c>
      <c r="C98" s="10" t="s">
        <v>67</v>
      </c>
      <c r="D98" s="10"/>
      <c r="E98" s="2"/>
      <c r="F98" s="2">
        <v>1876.58</v>
      </c>
      <c r="G98" s="2"/>
      <c r="H98" s="4">
        <f t="shared" si="10"/>
        <v>1876.58</v>
      </c>
    </row>
    <row r="99" spans="1:8" x14ac:dyDescent="0.45">
      <c r="A99" s="24"/>
      <c r="B99" s="2" t="s">
        <v>137</v>
      </c>
      <c r="C99" s="10" t="s">
        <v>67</v>
      </c>
      <c r="D99" s="10"/>
      <c r="E99" s="2"/>
      <c r="F99" s="2">
        <v>1859.39</v>
      </c>
      <c r="G99" s="2"/>
      <c r="H99" s="4">
        <f t="shared" si="10"/>
        <v>1859.39</v>
      </c>
    </row>
    <row r="100" spans="1:8" x14ac:dyDescent="0.45">
      <c r="A100" s="24"/>
      <c r="B100" s="26"/>
      <c r="C100" s="26"/>
      <c r="D100" s="26"/>
      <c r="E100" s="26"/>
      <c r="F100" s="26"/>
      <c r="G100" s="26"/>
      <c r="H100" s="26"/>
    </row>
    <row r="101" spans="1:8" x14ac:dyDescent="0.45">
      <c r="A101" s="8"/>
      <c r="B101" s="9"/>
      <c r="C101" s="9"/>
      <c r="D101" s="9"/>
      <c r="E101" s="9"/>
      <c r="F101" s="11">
        <f>SUM(F85:F99)</f>
        <v>46288.66</v>
      </c>
      <c r="G101" s="11">
        <f>SUM(G85:G90)</f>
        <v>0</v>
      </c>
      <c r="H101" s="11">
        <f>SUM(H85:H99)</f>
        <v>46288.66</v>
      </c>
    </row>
    <row r="102" spans="1:8" x14ac:dyDescent="0.45">
      <c r="A102" s="24" t="s">
        <v>19</v>
      </c>
      <c r="B102" s="10" t="s">
        <v>136</v>
      </c>
      <c r="C102" s="10" t="s">
        <v>70</v>
      </c>
      <c r="D102" s="10" t="s">
        <v>19</v>
      </c>
      <c r="E102" s="2"/>
      <c r="F102" s="2">
        <v>4759.26</v>
      </c>
      <c r="G102" s="2"/>
      <c r="H102" s="4">
        <f t="shared" ref="H102:H107" si="11">F102+G102</f>
        <v>4759.26</v>
      </c>
    </row>
    <row r="103" spans="1:8" x14ac:dyDescent="0.45">
      <c r="A103" s="24"/>
      <c r="B103" s="10" t="s">
        <v>156</v>
      </c>
      <c r="C103" s="10" t="s">
        <v>156</v>
      </c>
      <c r="D103" s="10" t="s">
        <v>156</v>
      </c>
      <c r="E103" s="2"/>
      <c r="F103" s="2"/>
      <c r="G103" s="2"/>
      <c r="H103" s="4">
        <f t="shared" si="11"/>
        <v>0</v>
      </c>
    </row>
    <row r="104" spans="1:8" x14ac:dyDescent="0.45">
      <c r="A104" s="24"/>
      <c r="B104" s="10" t="s">
        <v>156</v>
      </c>
      <c r="C104" s="10" t="s">
        <v>156</v>
      </c>
      <c r="D104" s="10" t="s">
        <v>156</v>
      </c>
      <c r="E104" s="2"/>
      <c r="F104" s="2"/>
      <c r="G104" s="2"/>
      <c r="H104" s="4">
        <f t="shared" si="11"/>
        <v>0</v>
      </c>
    </row>
    <row r="105" spans="1:8" x14ac:dyDescent="0.45">
      <c r="A105" s="24"/>
      <c r="B105" s="10" t="s">
        <v>156</v>
      </c>
      <c r="C105" s="10" t="s">
        <v>156</v>
      </c>
      <c r="D105" s="10" t="s">
        <v>156</v>
      </c>
      <c r="E105" s="2"/>
      <c r="F105" s="2"/>
      <c r="G105" s="2"/>
      <c r="H105" s="4">
        <f t="shared" si="11"/>
        <v>0</v>
      </c>
    </row>
    <row r="106" spans="1:8" x14ac:dyDescent="0.45">
      <c r="A106" s="24"/>
      <c r="B106" s="10" t="s">
        <v>156</v>
      </c>
      <c r="C106" s="10" t="s">
        <v>156</v>
      </c>
      <c r="D106" s="10" t="s">
        <v>156</v>
      </c>
      <c r="E106" s="2"/>
      <c r="F106" s="2"/>
      <c r="G106" s="2"/>
      <c r="H106" s="4">
        <f t="shared" si="11"/>
        <v>0</v>
      </c>
    </row>
    <row r="107" spans="1:8" x14ac:dyDescent="0.45">
      <c r="A107" s="24"/>
      <c r="B107" s="10" t="s">
        <v>156</v>
      </c>
      <c r="C107" s="10" t="s">
        <v>156</v>
      </c>
      <c r="D107" s="10" t="s">
        <v>156</v>
      </c>
      <c r="E107" s="2"/>
      <c r="F107" s="2"/>
      <c r="G107" s="2"/>
      <c r="H107" s="4">
        <f t="shared" si="11"/>
        <v>0</v>
      </c>
    </row>
    <row r="108" spans="1:8" x14ac:dyDescent="0.45">
      <c r="A108" s="24"/>
      <c r="B108" s="26"/>
      <c r="C108" s="26"/>
      <c r="D108" s="26"/>
      <c r="E108" s="26"/>
      <c r="F108" s="26"/>
      <c r="G108" s="26"/>
      <c r="H108" s="26"/>
    </row>
    <row r="109" spans="1:8" x14ac:dyDescent="0.45">
      <c r="A109" s="8"/>
      <c r="B109" s="9"/>
      <c r="C109" s="9"/>
      <c r="D109" s="9"/>
      <c r="E109" s="9"/>
      <c r="F109" s="11">
        <f>SUM(F102:F107)</f>
        <v>4759.26</v>
      </c>
      <c r="G109" s="11">
        <f>SUM(G102:G107)</f>
        <v>0</v>
      </c>
      <c r="H109" s="11">
        <f>SUM(H102:H107)</f>
        <v>4759.26</v>
      </c>
    </row>
    <row r="110" spans="1:8" x14ac:dyDescent="0.45">
      <c r="A110" s="24" t="s">
        <v>20</v>
      </c>
      <c r="B110" s="10" t="s">
        <v>132</v>
      </c>
      <c r="C110" s="10" t="s">
        <v>67</v>
      </c>
      <c r="D110" s="10" t="s">
        <v>20</v>
      </c>
      <c r="E110" s="2"/>
      <c r="F110" s="2">
        <v>1273.46</v>
      </c>
      <c r="G110" s="2"/>
      <c r="H110" s="4">
        <f t="shared" ref="H110:H115" si="12">F110+G110</f>
        <v>1273.46</v>
      </c>
    </row>
    <row r="111" spans="1:8" x14ac:dyDescent="0.45">
      <c r="A111" s="24"/>
      <c r="B111" s="10" t="s">
        <v>120</v>
      </c>
      <c r="C111" s="10" t="s">
        <v>67</v>
      </c>
      <c r="D111" s="10" t="s">
        <v>20</v>
      </c>
      <c r="E111" s="2"/>
      <c r="F111" s="2">
        <v>813.17</v>
      </c>
      <c r="G111" s="2"/>
      <c r="H111" s="4">
        <f t="shared" si="12"/>
        <v>813.17</v>
      </c>
    </row>
    <row r="112" spans="1:8" x14ac:dyDescent="0.45">
      <c r="A112" s="24"/>
      <c r="B112" s="10" t="s">
        <v>156</v>
      </c>
      <c r="C112" s="10" t="s">
        <v>156</v>
      </c>
      <c r="D112" s="10" t="s">
        <v>156</v>
      </c>
      <c r="E112" s="2"/>
      <c r="F112" s="2"/>
      <c r="G112" s="2"/>
      <c r="H112" s="4">
        <f t="shared" si="12"/>
        <v>0</v>
      </c>
    </row>
    <row r="113" spans="1:8" x14ac:dyDescent="0.45">
      <c r="A113" s="24"/>
      <c r="B113" s="10" t="s">
        <v>156</v>
      </c>
      <c r="C113" s="10" t="s">
        <v>156</v>
      </c>
      <c r="D113" s="10" t="s">
        <v>156</v>
      </c>
      <c r="E113" s="2"/>
      <c r="F113" s="2"/>
      <c r="G113" s="2"/>
      <c r="H113" s="4">
        <f t="shared" si="12"/>
        <v>0</v>
      </c>
    </row>
    <row r="114" spans="1:8" x14ac:dyDescent="0.45">
      <c r="A114" s="24"/>
      <c r="B114" s="10" t="s">
        <v>156</v>
      </c>
      <c r="C114" s="10" t="s">
        <v>156</v>
      </c>
      <c r="D114" s="10" t="s">
        <v>156</v>
      </c>
      <c r="E114" s="2"/>
      <c r="F114" s="2"/>
      <c r="G114" s="2"/>
      <c r="H114" s="4">
        <f t="shared" si="12"/>
        <v>0</v>
      </c>
    </row>
    <row r="115" spans="1:8" x14ac:dyDescent="0.45">
      <c r="A115" s="24"/>
      <c r="B115" s="10" t="s">
        <v>156</v>
      </c>
      <c r="C115" s="10" t="s">
        <v>156</v>
      </c>
      <c r="D115" s="10" t="s">
        <v>156</v>
      </c>
      <c r="E115" s="2"/>
      <c r="F115" s="2"/>
      <c r="G115" s="2"/>
      <c r="H115" s="4">
        <f t="shared" si="12"/>
        <v>0</v>
      </c>
    </row>
    <row r="116" spans="1:8" x14ac:dyDescent="0.45">
      <c r="A116" s="24"/>
      <c r="B116" s="26"/>
      <c r="C116" s="26"/>
      <c r="D116" s="26"/>
      <c r="E116" s="26"/>
      <c r="F116" s="26"/>
      <c r="G116" s="26"/>
      <c r="H116" s="26"/>
    </row>
    <row r="117" spans="1:8" x14ac:dyDescent="0.45">
      <c r="A117" s="8"/>
      <c r="B117" s="9"/>
      <c r="C117" s="9"/>
      <c r="D117" s="9"/>
      <c r="E117" s="9"/>
      <c r="F117" s="11">
        <f>SUM(F110:F115)</f>
        <v>2086.63</v>
      </c>
      <c r="G117" s="11">
        <f>SUM(G110:G115)</f>
        <v>0</v>
      </c>
      <c r="H117" s="11">
        <f>SUM(H110:H115)</f>
        <v>2086.63</v>
      </c>
    </row>
    <row r="118" spans="1:8" x14ac:dyDescent="0.45">
      <c r="A118" s="24" t="s">
        <v>21</v>
      </c>
      <c r="B118" s="10" t="s">
        <v>85</v>
      </c>
      <c r="C118" s="10" t="s">
        <v>67</v>
      </c>
      <c r="D118" s="10" t="s">
        <v>84</v>
      </c>
      <c r="E118" s="2"/>
      <c r="F118" s="2">
        <v>953.73</v>
      </c>
      <c r="G118" s="2"/>
      <c r="H118" s="4">
        <f t="shared" ref="H118:H123" si="13">F118+G118</f>
        <v>953.73</v>
      </c>
    </row>
    <row r="119" spans="1:8" x14ac:dyDescent="0.45">
      <c r="A119" s="24"/>
      <c r="B119" s="10" t="s">
        <v>108</v>
      </c>
      <c r="C119" s="10" t="s">
        <v>67</v>
      </c>
      <c r="D119" s="10" t="s">
        <v>21</v>
      </c>
      <c r="E119" s="2"/>
      <c r="F119" s="2">
        <v>463.96</v>
      </c>
      <c r="G119" s="2"/>
      <c r="H119" s="4">
        <f t="shared" si="13"/>
        <v>463.96</v>
      </c>
    </row>
    <row r="120" spans="1:8" x14ac:dyDescent="0.45">
      <c r="A120" s="24"/>
      <c r="B120" s="10" t="s">
        <v>156</v>
      </c>
      <c r="C120" s="10" t="s">
        <v>156</v>
      </c>
      <c r="D120" s="10" t="s">
        <v>156</v>
      </c>
      <c r="E120" s="2"/>
      <c r="F120" s="2"/>
      <c r="G120" s="2"/>
      <c r="H120" s="4">
        <f t="shared" si="13"/>
        <v>0</v>
      </c>
    </row>
    <row r="121" spans="1:8" x14ac:dyDescent="0.45">
      <c r="A121" s="24"/>
      <c r="B121" s="10" t="s">
        <v>156</v>
      </c>
      <c r="C121" s="10" t="s">
        <v>156</v>
      </c>
      <c r="D121" s="10" t="s">
        <v>156</v>
      </c>
      <c r="E121" s="2"/>
      <c r="F121" s="2"/>
      <c r="G121" s="2"/>
      <c r="H121" s="4">
        <f t="shared" si="13"/>
        <v>0</v>
      </c>
    </row>
    <row r="122" spans="1:8" x14ac:dyDescent="0.45">
      <c r="A122" s="24"/>
      <c r="B122" s="10" t="s">
        <v>156</v>
      </c>
      <c r="C122" s="10" t="s">
        <v>156</v>
      </c>
      <c r="D122" s="10" t="s">
        <v>156</v>
      </c>
      <c r="E122" s="2"/>
      <c r="F122" s="2"/>
      <c r="G122" s="2"/>
      <c r="H122" s="4">
        <f t="shared" si="13"/>
        <v>0</v>
      </c>
    </row>
    <row r="123" spans="1:8" x14ac:dyDescent="0.45">
      <c r="A123" s="24"/>
      <c r="B123" s="10" t="s">
        <v>156</v>
      </c>
      <c r="C123" s="10" t="s">
        <v>156</v>
      </c>
      <c r="D123" s="10" t="s">
        <v>156</v>
      </c>
      <c r="E123" s="2"/>
      <c r="F123" s="2"/>
      <c r="G123" s="2"/>
      <c r="H123" s="4">
        <f t="shared" si="13"/>
        <v>0</v>
      </c>
    </row>
    <row r="124" spans="1:8" x14ac:dyDescent="0.45">
      <c r="A124" s="24"/>
      <c r="B124" s="26"/>
      <c r="C124" s="26"/>
      <c r="D124" s="26"/>
      <c r="E124" s="26"/>
      <c r="F124" s="26"/>
      <c r="G124" s="26"/>
      <c r="H124" s="26"/>
    </row>
    <row r="125" spans="1:8" x14ac:dyDescent="0.45">
      <c r="A125" s="8"/>
      <c r="B125" s="9"/>
      <c r="C125" s="9"/>
      <c r="D125" s="9"/>
      <c r="E125" s="9"/>
      <c r="F125" s="11">
        <f>SUM(F118:F123)</f>
        <v>1417.69</v>
      </c>
      <c r="G125" s="11">
        <f>SUM(G118:G123)</f>
        <v>0</v>
      </c>
      <c r="H125" s="11">
        <f>SUM(H118:H123)</f>
        <v>1417.69</v>
      </c>
    </row>
    <row r="126" spans="1:8" x14ac:dyDescent="0.45">
      <c r="A126" s="24" t="s">
        <v>22</v>
      </c>
      <c r="B126" s="10" t="s">
        <v>118</v>
      </c>
      <c r="C126" s="10" t="s">
        <v>70</v>
      </c>
      <c r="D126" s="10" t="s">
        <v>64</v>
      </c>
      <c r="E126" s="2"/>
      <c r="F126" s="2">
        <v>6905.36</v>
      </c>
      <c r="G126" s="2"/>
      <c r="H126" s="4">
        <f t="shared" ref="H126:H131" si="14">F126+G126</f>
        <v>6905.36</v>
      </c>
    </row>
    <row r="127" spans="1:8" x14ac:dyDescent="0.45">
      <c r="A127" s="24"/>
      <c r="B127" s="10" t="s">
        <v>113</v>
      </c>
      <c r="C127" s="10" t="s">
        <v>70</v>
      </c>
      <c r="D127" s="10" t="s">
        <v>64</v>
      </c>
      <c r="E127" s="2"/>
      <c r="F127" s="2">
        <v>10920.81</v>
      </c>
      <c r="G127" s="2"/>
      <c r="H127" s="4">
        <f t="shared" si="14"/>
        <v>10920.81</v>
      </c>
    </row>
    <row r="128" spans="1:8" x14ac:dyDescent="0.45">
      <c r="A128" s="24"/>
      <c r="B128" s="10" t="s">
        <v>99</v>
      </c>
      <c r="C128" s="10" t="s">
        <v>67</v>
      </c>
      <c r="D128" s="10" t="s">
        <v>64</v>
      </c>
      <c r="E128" s="2"/>
      <c r="F128" s="2">
        <v>933.79</v>
      </c>
      <c r="G128" s="2"/>
      <c r="H128" s="4">
        <f t="shared" si="14"/>
        <v>933.79</v>
      </c>
    </row>
    <row r="129" spans="1:8" x14ac:dyDescent="0.45">
      <c r="A129" s="24"/>
      <c r="B129" s="10" t="s">
        <v>127</v>
      </c>
      <c r="C129" s="10" t="s">
        <v>67</v>
      </c>
      <c r="D129" s="10" t="s">
        <v>73</v>
      </c>
      <c r="E129" s="2"/>
      <c r="F129" s="2">
        <v>619.59</v>
      </c>
      <c r="G129" s="2"/>
      <c r="H129" s="4">
        <f t="shared" si="14"/>
        <v>619.59</v>
      </c>
    </row>
    <row r="130" spans="1:8" x14ac:dyDescent="0.45">
      <c r="A130" s="24"/>
      <c r="B130" s="10" t="s">
        <v>156</v>
      </c>
      <c r="C130" s="10" t="s">
        <v>156</v>
      </c>
      <c r="D130" s="10" t="s">
        <v>156</v>
      </c>
      <c r="E130" s="2"/>
      <c r="F130" s="2"/>
      <c r="G130" s="2"/>
      <c r="H130" s="4">
        <f t="shared" si="14"/>
        <v>0</v>
      </c>
    </row>
    <row r="131" spans="1:8" x14ac:dyDescent="0.45">
      <c r="A131" s="24"/>
      <c r="B131" s="10" t="s">
        <v>156</v>
      </c>
      <c r="C131" s="10" t="s">
        <v>156</v>
      </c>
      <c r="D131" s="10" t="s">
        <v>156</v>
      </c>
      <c r="E131" s="2"/>
      <c r="F131" s="2"/>
      <c r="G131" s="2"/>
      <c r="H131" s="4">
        <f t="shared" si="14"/>
        <v>0</v>
      </c>
    </row>
    <row r="132" spans="1:8" x14ac:dyDescent="0.45">
      <c r="A132" s="24"/>
      <c r="B132" s="26"/>
      <c r="C132" s="26"/>
      <c r="D132" s="26"/>
      <c r="E132" s="26"/>
      <c r="F132" s="26"/>
      <c r="G132" s="26"/>
      <c r="H132" s="26"/>
    </row>
    <row r="133" spans="1:8" x14ac:dyDescent="0.45">
      <c r="A133" s="8"/>
      <c r="B133" s="9"/>
      <c r="C133" s="9"/>
      <c r="D133" s="9"/>
      <c r="E133" s="9"/>
      <c r="F133" s="11">
        <f>SUM(F126:F131)</f>
        <v>19379.55</v>
      </c>
      <c r="G133" s="11">
        <f>SUM(G126:G131)</f>
        <v>0</v>
      </c>
      <c r="H133" s="11">
        <f>SUM(H126:H131)</f>
        <v>19379.55</v>
      </c>
    </row>
    <row r="134" spans="1:8" x14ac:dyDescent="0.45">
      <c r="A134" s="24" t="s">
        <v>24</v>
      </c>
      <c r="B134" s="10"/>
      <c r="C134" s="10"/>
      <c r="D134" s="10"/>
      <c r="E134" s="2"/>
      <c r="F134" s="2"/>
      <c r="G134" s="2"/>
      <c r="H134" s="4">
        <f t="shared" ref="H134:H139" si="15">F134+G134</f>
        <v>0</v>
      </c>
    </row>
    <row r="135" spans="1:8" x14ac:dyDescent="0.45">
      <c r="A135" s="24"/>
      <c r="B135" s="10"/>
      <c r="C135" s="10"/>
      <c r="D135" s="10"/>
      <c r="E135" s="2"/>
      <c r="F135" s="2"/>
      <c r="G135" s="2"/>
      <c r="H135" s="4">
        <f t="shared" si="15"/>
        <v>0</v>
      </c>
    </row>
    <row r="136" spans="1:8" x14ac:dyDescent="0.45">
      <c r="A136" s="24"/>
      <c r="B136" s="10"/>
      <c r="C136" s="10"/>
      <c r="D136" s="10"/>
      <c r="E136" s="2"/>
      <c r="F136" s="2"/>
      <c r="G136" s="2"/>
      <c r="H136" s="4">
        <f t="shared" si="15"/>
        <v>0</v>
      </c>
    </row>
    <row r="137" spans="1:8" x14ac:dyDescent="0.45">
      <c r="A137" s="24"/>
      <c r="B137" s="10"/>
      <c r="C137" s="10"/>
      <c r="D137" s="10"/>
      <c r="E137" s="2"/>
      <c r="F137" s="2"/>
      <c r="G137" s="2"/>
      <c r="H137" s="4">
        <f t="shared" si="15"/>
        <v>0</v>
      </c>
    </row>
    <row r="138" spans="1:8" x14ac:dyDescent="0.45">
      <c r="A138" s="24"/>
      <c r="B138" s="10"/>
      <c r="C138" s="10"/>
      <c r="D138" s="10"/>
      <c r="E138" s="2"/>
      <c r="F138" s="2"/>
      <c r="G138" s="2"/>
      <c r="H138" s="4">
        <f t="shared" si="15"/>
        <v>0</v>
      </c>
    </row>
    <row r="139" spans="1:8" x14ac:dyDescent="0.45">
      <c r="A139" s="24"/>
      <c r="B139" s="10"/>
      <c r="C139" s="10"/>
      <c r="D139" s="10"/>
      <c r="E139" s="2"/>
      <c r="F139" s="2"/>
      <c r="G139" s="2"/>
      <c r="H139" s="4">
        <f t="shared" si="15"/>
        <v>0</v>
      </c>
    </row>
    <row r="140" spans="1:8" x14ac:dyDescent="0.45">
      <c r="A140" s="24"/>
      <c r="B140" s="26"/>
      <c r="C140" s="26"/>
      <c r="D140" s="26"/>
      <c r="E140" s="26"/>
      <c r="F140" s="26"/>
      <c r="G140" s="26"/>
      <c r="H140" s="26"/>
    </row>
    <row r="141" spans="1:8" x14ac:dyDescent="0.45">
      <c r="A141" s="8"/>
      <c r="B141" s="9"/>
      <c r="C141" s="9"/>
      <c r="D141" s="9"/>
      <c r="E141" s="9"/>
      <c r="F141" s="11">
        <f>SUM(F134:F139)</f>
        <v>0</v>
      </c>
      <c r="G141" s="11">
        <f>SUM(G134:G139)</f>
        <v>0</v>
      </c>
      <c r="H141" s="11">
        <f>SUM(H134:H139)</f>
        <v>0</v>
      </c>
    </row>
    <row r="142" spans="1:8" x14ac:dyDescent="0.45">
      <c r="A142" s="24" t="s">
        <v>154</v>
      </c>
      <c r="B142" s="10" t="s">
        <v>152</v>
      </c>
      <c r="C142" s="10" t="s">
        <v>67</v>
      </c>
      <c r="D142" s="10" t="s">
        <v>73</v>
      </c>
      <c r="E142" s="2"/>
      <c r="F142" s="2">
        <v>203.68</v>
      </c>
      <c r="G142" s="2"/>
      <c r="H142" s="4">
        <f t="shared" ref="H142:H147" si="16">F142+G142</f>
        <v>203.68</v>
      </c>
    </row>
    <row r="143" spans="1:8" x14ac:dyDescent="0.45">
      <c r="A143" s="24"/>
      <c r="B143" s="10" t="s">
        <v>153</v>
      </c>
      <c r="C143" s="10" t="s">
        <v>67</v>
      </c>
      <c r="D143" s="10" t="s">
        <v>73</v>
      </c>
      <c r="E143" s="2"/>
      <c r="F143" s="2">
        <v>203.68</v>
      </c>
      <c r="G143" s="2"/>
      <c r="H143" s="4">
        <f t="shared" si="16"/>
        <v>203.68</v>
      </c>
    </row>
    <row r="144" spans="1:8" x14ac:dyDescent="0.45">
      <c r="A144" s="24"/>
      <c r="B144" s="10" t="s">
        <v>147</v>
      </c>
      <c r="C144" s="10" t="s">
        <v>67</v>
      </c>
      <c r="D144" s="10" t="s">
        <v>73</v>
      </c>
      <c r="E144" s="2"/>
      <c r="F144" s="2">
        <v>254.6</v>
      </c>
      <c r="G144" s="2"/>
      <c r="H144" s="4">
        <f t="shared" si="16"/>
        <v>254.6</v>
      </c>
    </row>
    <row r="145" spans="1:8" x14ac:dyDescent="0.45">
      <c r="A145" s="24"/>
      <c r="B145" s="10" t="s">
        <v>149</v>
      </c>
      <c r="C145" s="10" t="s">
        <v>67</v>
      </c>
      <c r="D145" s="10" t="s">
        <v>73</v>
      </c>
      <c r="E145" s="2"/>
      <c r="F145" s="2">
        <v>203.68</v>
      </c>
      <c r="G145" s="2"/>
      <c r="H145" s="4">
        <f t="shared" si="16"/>
        <v>203.68</v>
      </c>
    </row>
    <row r="146" spans="1:8" x14ac:dyDescent="0.45">
      <c r="A146" s="24"/>
      <c r="B146" s="10" t="s">
        <v>150</v>
      </c>
      <c r="C146" s="10" t="s">
        <v>67</v>
      </c>
      <c r="D146" s="10" t="s">
        <v>73</v>
      </c>
      <c r="E146" s="2"/>
      <c r="F146" s="2">
        <v>517.88</v>
      </c>
      <c r="G146" s="2"/>
      <c r="H146" s="4">
        <f t="shared" si="16"/>
        <v>517.88</v>
      </c>
    </row>
    <row r="147" spans="1:8" x14ac:dyDescent="0.45">
      <c r="A147" s="24"/>
      <c r="B147" s="10" t="s">
        <v>128</v>
      </c>
      <c r="C147" s="10" t="s">
        <v>67</v>
      </c>
      <c r="D147" s="10" t="s">
        <v>73</v>
      </c>
      <c r="E147" s="2"/>
      <c r="F147" s="2">
        <v>203.68</v>
      </c>
      <c r="G147" s="2"/>
      <c r="H147" s="4">
        <f t="shared" si="16"/>
        <v>203.68</v>
      </c>
    </row>
    <row r="148" spans="1:8" x14ac:dyDescent="0.45">
      <c r="A148" s="24"/>
      <c r="B148" s="10" t="s">
        <v>151</v>
      </c>
      <c r="C148" s="10" t="s">
        <v>67</v>
      </c>
      <c r="D148" s="10" t="s">
        <v>73</v>
      </c>
      <c r="E148" s="2"/>
      <c r="F148" s="2">
        <v>203.68</v>
      </c>
      <c r="G148" s="2"/>
      <c r="H148" s="4">
        <f>F148+G148</f>
        <v>203.68</v>
      </c>
    </row>
    <row r="149" spans="1:8" x14ac:dyDescent="0.45">
      <c r="A149" s="24"/>
      <c r="B149" s="26"/>
      <c r="C149" s="26"/>
      <c r="D149" s="26"/>
      <c r="E149" s="26"/>
      <c r="F149" s="26"/>
      <c r="G149" s="26"/>
      <c r="H149" s="26"/>
    </row>
    <row r="150" spans="1:8" x14ac:dyDescent="0.45">
      <c r="A150" s="8"/>
      <c r="B150" s="9"/>
      <c r="C150" s="9"/>
      <c r="D150" s="9"/>
      <c r="E150" s="9"/>
      <c r="F150" s="11">
        <f>SUM(F142:F148)</f>
        <v>1790.88</v>
      </c>
      <c r="G150" s="11">
        <f>SUM(G142:G147)</f>
        <v>0</v>
      </c>
      <c r="H150" s="11">
        <f>SUM(H142:H148)</f>
        <v>1790.88</v>
      </c>
    </row>
    <row r="151" spans="1:8" x14ac:dyDescent="0.45">
      <c r="A151" s="24" t="s">
        <v>73</v>
      </c>
      <c r="B151" s="2"/>
      <c r="C151" s="10" t="s">
        <v>156</v>
      </c>
      <c r="D151" s="10" t="s">
        <v>156</v>
      </c>
      <c r="E151" s="2"/>
      <c r="F151" s="2"/>
      <c r="G151" s="2"/>
      <c r="H151" s="4">
        <f t="shared" ref="H151:H156" si="17">F151+G151</f>
        <v>0</v>
      </c>
    </row>
    <row r="152" spans="1:8" x14ac:dyDescent="0.45">
      <c r="A152" s="24"/>
      <c r="B152" s="2"/>
      <c r="C152" s="10"/>
      <c r="D152" s="10"/>
      <c r="E152" s="2"/>
      <c r="F152" s="2"/>
      <c r="G152" s="2"/>
      <c r="H152" s="4">
        <f>F152+G152</f>
        <v>0</v>
      </c>
    </row>
    <row r="153" spans="1:8" x14ac:dyDescent="0.45">
      <c r="A153" s="24"/>
      <c r="B153" s="2"/>
      <c r="C153" s="10" t="s">
        <v>156</v>
      </c>
      <c r="D153" s="10" t="s">
        <v>156</v>
      </c>
      <c r="E153" s="2"/>
      <c r="F153" s="2"/>
      <c r="G153" s="2"/>
      <c r="H153" s="4">
        <f t="shared" si="17"/>
        <v>0</v>
      </c>
    </row>
    <row r="154" spans="1:8" x14ac:dyDescent="0.45">
      <c r="A154" s="24"/>
      <c r="B154" s="10" t="s">
        <v>156</v>
      </c>
      <c r="C154" s="10" t="s">
        <v>156</v>
      </c>
      <c r="D154" s="10" t="s">
        <v>156</v>
      </c>
      <c r="E154" s="2"/>
      <c r="F154" s="2"/>
      <c r="G154" s="2"/>
      <c r="H154" s="4">
        <f t="shared" si="17"/>
        <v>0</v>
      </c>
    </row>
    <row r="155" spans="1:8" x14ac:dyDescent="0.45">
      <c r="A155" s="24"/>
      <c r="B155" s="10" t="s">
        <v>156</v>
      </c>
      <c r="C155" s="10" t="s">
        <v>156</v>
      </c>
      <c r="D155" s="10" t="s">
        <v>156</v>
      </c>
      <c r="E155" s="2"/>
      <c r="F155" s="2"/>
      <c r="G155" s="2"/>
      <c r="H155" s="4">
        <f t="shared" si="17"/>
        <v>0</v>
      </c>
    </row>
    <row r="156" spans="1:8" x14ac:dyDescent="0.45">
      <c r="A156" s="24"/>
      <c r="B156" s="10" t="s">
        <v>156</v>
      </c>
      <c r="C156" s="10" t="s">
        <v>156</v>
      </c>
      <c r="D156" s="10" t="s">
        <v>156</v>
      </c>
      <c r="E156" s="2"/>
      <c r="F156" s="2"/>
      <c r="G156" s="2"/>
      <c r="H156" s="4">
        <f t="shared" si="17"/>
        <v>0</v>
      </c>
    </row>
    <row r="157" spans="1:8" x14ac:dyDescent="0.45">
      <c r="A157" s="24"/>
      <c r="B157" s="26"/>
      <c r="C157" s="26"/>
      <c r="D157" s="26"/>
      <c r="E157" s="26"/>
      <c r="F157" s="26"/>
      <c r="G157" s="26"/>
      <c r="H157" s="26"/>
    </row>
    <row r="158" spans="1:8" x14ac:dyDescent="0.45">
      <c r="A158" s="8"/>
      <c r="B158" s="9"/>
      <c r="C158" s="9"/>
      <c r="D158" s="9"/>
      <c r="E158" s="9"/>
      <c r="F158" s="11">
        <f>SUM(F151:F156)</f>
        <v>0</v>
      </c>
      <c r="G158" s="11">
        <f>SUM(G151:G156)</f>
        <v>0</v>
      </c>
      <c r="H158" s="11">
        <f>SUM(H151:H156)</f>
        <v>0</v>
      </c>
    </row>
    <row r="159" spans="1:8" x14ac:dyDescent="0.45">
      <c r="A159" s="24" t="s">
        <v>25</v>
      </c>
      <c r="B159" s="10" t="s">
        <v>156</v>
      </c>
      <c r="C159" s="10" t="s">
        <v>156</v>
      </c>
      <c r="D159" s="10" t="s">
        <v>156</v>
      </c>
      <c r="E159" s="2"/>
      <c r="F159" s="2"/>
      <c r="G159" s="2"/>
      <c r="H159" s="4">
        <f t="shared" ref="H159:H164" si="18">F159+G159</f>
        <v>0</v>
      </c>
    </row>
    <row r="160" spans="1:8" x14ac:dyDescent="0.45">
      <c r="A160" s="24"/>
      <c r="B160" s="10" t="s">
        <v>156</v>
      </c>
      <c r="C160" s="10" t="s">
        <v>156</v>
      </c>
      <c r="D160" s="10" t="s">
        <v>156</v>
      </c>
      <c r="E160" s="2"/>
      <c r="F160" s="2"/>
      <c r="G160" s="2"/>
      <c r="H160" s="4">
        <f t="shared" si="18"/>
        <v>0</v>
      </c>
    </row>
    <row r="161" spans="1:8" x14ac:dyDescent="0.45">
      <c r="A161" s="24"/>
      <c r="B161" s="10" t="s">
        <v>156</v>
      </c>
      <c r="C161" s="10" t="s">
        <v>156</v>
      </c>
      <c r="D161" s="10" t="s">
        <v>156</v>
      </c>
      <c r="E161" s="2"/>
      <c r="F161" s="2"/>
      <c r="G161" s="2"/>
      <c r="H161" s="4">
        <f t="shared" si="18"/>
        <v>0</v>
      </c>
    </row>
    <row r="162" spans="1:8" x14ac:dyDescent="0.45">
      <c r="A162" s="24"/>
      <c r="B162" s="10" t="s">
        <v>156</v>
      </c>
      <c r="C162" s="10" t="s">
        <v>156</v>
      </c>
      <c r="D162" s="10" t="s">
        <v>156</v>
      </c>
      <c r="E162" s="2"/>
      <c r="F162" s="2"/>
      <c r="G162" s="2"/>
      <c r="H162" s="4">
        <f t="shared" si="18"/>
        <v>0</v>
      </c>
    </row>
    <row r="163" spans="1:8" x14ac:dyDescent="0.45">
      <c r="A163" s="24"/>
      <c r="B163" s="10" t="s">
        <v>156</v>
      </c>
      <c r="C163" s="10" t="s">
        <v>156</v>
      </c>
      <c r="D163" s="10" t="s">
        <v>156</v>
      </c>
      <c r="E163" s="2"/>
      <c r="F163" s="2"/>
      <c r="G163" s="2"/>
      <c r="H163" s="4">
        <f t="shared" si="18"/>
        <v>0</v>
      </c>
    </row>
    <row r="164" spans="1:8" x14ac:dyDescent="0.45">
      <c r="A164" s="24"/>
      <c r="B164" s="10" t="s">
        <v>156</v>
      </c>
      <c r="C164" s="10" t="s">
        <v>156</v>
      </c>
      <c r="D164" s="10" t="s">
        <v>156</v>
      </c>
      <c r="E164" s="2"/>
      <c r="F164" s="2"/>
      <c r="G164" s="2"/>
      <c r="H164" s="4">
        <f t="shared" si="18"/>
        <v>0</v>
      </c>
    </row>
    <row r="165" spans="1:8" x14ac:dyDescent="0.45">
      <c r="A165" s="24"/>
      <c r="B165" s="26"/>
      <c r="C165" s="26"/>
      <c r="D165" s="26"/>
      <c r="E165" s="26"/>
      <c r="F165" s="26"/>
      <c r="G165" s="26"/>
      <c r="H165" s="26"/>
    </row>
    <row r="166" spans="1:8" x14ac:dyDescent="0.45">
      <c r="A166" s="8"/>
      <c r="B166" s="9"/>
      <c r="C166" s="9"/>
      <c r="D166" s="9"/>
      <c r="E166" s="9"/>
      <c r="F166" s="11">
        <f>SUM(F159:F164)</f>
        <v>0</v>
      </c>
      <c r="G166" s="11">
        <f>SUM(G159:G164)</f>
        <v>0</v>
      </c>
      <c r="H166" s="11">
        <f>SUM(H159:H164)</f>
        <v>0</v>
      </c>
    </row>
  </sheetData>
  <mergeCells count="38">
    <mergeCell ref="B165:H165"/>
    <mergeCell ref="B108:H108"/>
    <mergeCell ref="B116:H116"/>
    <mergeCell ref="B124:H124"/>
    <mergeCell ref="B132:H132"/>
    <mergeCell ref="B140:H140"/>
    <mergeCell ref="B157:H157"/>
    <mergeCell ref="B149:H149"/>
    <mergeCell ref="B51:H51"/>
    <mergeCell ref="B59:H59"/>
    <mergeCell ref="B67:H67"/>
    <mergeCell ref="B75:H75"/>
    <mergeCell ref="B83:H83"/>
    <mergeCell ref="B100:H100"/>
    <mergeCell ref="A159:A165"/>
    <mergeCell ref="B3:D3"/>
    <mergeCell ref="F3:H3"/>
    <mergeCell ref="B19:H19"/>
    <mergeCell ref="B27:H27"/>
    <mergeCell ref="B35:H35"/>
    <mergeCell ref="B43:H43"/>
    <mergeCell ref="A110:A116"/>
    <mergeCell ref="A118:A124"/>
    <mergeCell ref="A126:A132"/>
    <mergeCell ref="A134:A140"/>
    <mergeCell ref="A142:A149"/>
    <mergeCell ref="A151:A157"/>
    <mergeCell ref="A53:A59"/>
    <mergeCell ref="A61:A67"/>
    <mergeCell ref="A69:A75"/>
    <mergeCell ref="A77:A83"/>
    <mergeCell ref="A85:A100"/>
    <mergeCell ref="A102:A108"/>
    <mergeCell ref="A5:A19"/>
    <mergeCell ref="A21:A27"/>
    <mergeCell ref="A29:A35"/>
    <mergeCell ref="A37:A43"/>
    <mergeCell ref="A45:A51"/>
  </mergeCells>
  <pageMargins left="0.7" right="0.7" top="0.75" bottom="0.75" header="0.3" footer="0.3"/>
  <pageSetup scale="5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369"/>
  <sheetViews>
    <sheetView zoomScaleNormal="100" workbookViewId="0">
      <selection sqref="A1:B1"/>
    </sheetView>
  </sheetViews>
  <sheetFormatPr defaultRowHeight="14.25" x14ac:dyDescent="0.45"/>
  <cols>
    <col min="1" max="1" width="27.73046875" style="2" bestFit="1" customWidth="1"/>
    <col min="2" max="2" width="23.1328125" style="2" customWidth="1"/>
    <col min="3" max="3" width="2.73046875" style="17" customWidth="1"/>
    <col min="4" max="4" width="47.86328125" style="2" bestFit="1" customWidth="1"/>
    <col min="5" max="5" width="45.3984375" style="2" bestFit="1" customWidth="1"/>
    <col min="6" max="6" width="2.73046875" style="17" customWidth="1"/>
    <col min="7" max="7" width="23" style="2" customWidth="1"/>
    <col min="8" max="8" width="2.73046875" style="18" hidden="1" customWidth="1"/>
    <col min="9" max="9" width="11.86328125" hidden="1" customWidth="1"/>
    <col min="10" max="10" width="12.86328125" hidden="1" customWidth="1"/>
    <col min="11" max="11" width="12.73046875" hidden="1" customWidth="1"/>
    <col min="12" max="12" width="12.86328125" hidden="1" customWidth="1"/>
    <col min="13" max="13" width="11.86328125" hidden="1" customWidth="1"/>
    <col min="14" max="14" width="12.265625" hidden="1" customWidth="1"/>
    <col min="15" max="15" width="11.86328125" hidden="1" customWidth="1"/>
    <col min="16" max="16" width="12.86328125" hidden="1" customWidth="1"/>
    <col min="17" max="17" width="11.86328125" hidden="1" customWidth="1"/>
    <col min="18" max="18" width="12.265625" hidden="1" customWidth="1"/>
    <col min="20" max="20" width="28.3984375" bestFit="1" customWidth="1"/>
    <col min="21" max="21" width="17.86328125" bestFit="1" customWidth="1"/>
    <col min="22" max="22" width="23.59765625" bestFit="1" customWidth="1"/>
  </cols>
  <sheetData>
    <row r="1" spans="1:18" x14ac:dyDescent="0.45">
      <c r="A1" s="28" t="s">
        <v>32</v>
      </c>
      <c r="B1" s="29"/>
      <c r="C1" s="12"/>
      <c r="D1" s="30" t="s">
        <v>33</v>
      </c>
      <c r="E1" s="30"/>
      <c r="F1" s="12"/>
      <c r="G1" s="20" t="s">
        <v>34</v>
      </c>
      <c r="H1" s="13"/>
      <c r="I1" s="30" t="s">
        <v>35</v>
      </c>
      <c r="J1" s="30"/>
      <c r="K1" s="30"/>
      <c r="L1" s="30"/>
      <c r="M1" s="30"/>
      <c r="N1" s="30"/>
      <c r="O1" s="30"/>
      <c r="P1" s="30"/>
      <c r="Q1" s="30"/>
      <c r="R1" s="30"/>
    </row>
    <row r="2" spans="1:18" ht="28.5" x14ac:dyDescent="0.45">
      <c r="A2" s="14" t="s">
        <v>29</v>
      </c>
      <c r="B2" s="14" t="s">
        <v>36</v>
      </c>
      <c r="C2" s="15"/>
      <c r="D2" s="14" t="s">
        <v>1</v>
      </c>
      <c r="E2" s="14" t="s">
        <v>29</v>
      </c>
      <c r="F2" s="15"/>
      <c r="G2" s="14" t="s">
        <v>37</v>
      </c>
      <c r="H2" s="16"/>
      <c r="I2" s="14" t="s">
        <v>38</v>
      </c>
      <c r="J2" s="14" t="s">
        <v>39</v>
      </c>
      <c r="K2" s="14" t="s">
        <v>40</v>
      </c>
      <c r="L2" s="14" t="s">
        <v>41</v>
      </c>
      <c r="M2" s="14" t="s">
        <v>42</v>
      </c>
      <c r="N2" s="14" t="s">
        <v>43</v>
      </c>
      <c r="O2" s="14" t="s">
        <v>44</v>
      </c>
      <c r="P2" s="14" t="s">
        <v>45</v>
      </c>
      <c r="Q2" s="14" t="s">
        <v>46</v>
      </c>
      <c r="R2" s="14" t="s">
        <v>47</v>
      </c>
    </row>
    <row r="3" spans="1:18" x14ac:dyDescent="0.45">
      <c r="A3" s="2" t="s">
        <v>68</v>
      </c>
      <c r="B3" s="2" t="s">
        <v>155</v>
      </c>
      <c r="D3" s="2" t="s">
        <v>75</v>
      </c>
      <c r="E3" s="2" t="s">
        <v>98</v>
      </c>
      <c r="G3" s="4">
        <v>62960</v>
      </c>
    </row>
    <row r="4" spans="1:18" x14ac:dyDescent="0.45">
      <c r="A4" s="2" t="s">
        <v>68</v>
      </c>
      <c r="B4" s="2" t="s">
        <v>155</v>
      </c>
      <c r="D4" s="2" t="s">
        <v>75</v>
      </c>
      <c r="E4" s="2" t="s">
        <v>74</v>
      </c>
      <c r="G4" s="4">
        <v>24793</v>
      </c>
    </row>
    <row r="5" spans="1:18" x14ac:dyDescent="0.45">
      <c r="A5" s="2" t="s">
        <v>68</v>
      </c>
      <c r="B5" s="2" t="s">
        <v>155</v>
      </c>
      <c r="D5" s="2" t="s">
        <v>11</v>
      </c>
      <c r="E5" s="2" t="s">
        <v>68</v>
      </c>
      <c r="G5" s="4">
        <v>83323</v>
      </c>
    </row>
    <row r="6" spans="1:18" x14ac:dyDescent="0.45">
      <c r="A6" s="2" t="s">
        <v>68</v>
      </c>
      <c r="B6" s="2" t="s">
        <v>155</v>
      </c>
      <c r="D6" s="2" t="s">
        <v>11</v>
      </c>
      <c r="E6" s="10" t="s">
        <v>122</v>
      </c>
      <c r="G6" s="4">
        <v>30268.5</v>
      </c>
    </row>
    <row r="7" spans="1:18" x14ac:dyDescent="0.45">
      <c r="A7" s="2" t="s">
        <v>68</v>
      </c>
      <c r="B7" s="2" t="s">
        <v>155</v>
      </c>
      <c r="D7" s="2" t="s">
        <v>11</v>
      </c>
      <c r="E7" s="10" t="s">
        <v>86</v>
      </c>
      <c r="G7" s="4">
        <v>10620</v>
      </c>
    </row>
    <row r="8" spans="1:18" x14ac:dyDescent="0.45">
      <c r="A8" s="2" t="s">
        <v>68</v>
      </c>
      <c r="B8" s="2" t="s">
        <v>155</v>
      </c>
      <c r="D8" s="2" t="s">
        <v>11</v>
      </c>
      <c r="E8" s="10" t="s">
        <v>83</v>
      </c>
      <c r="G8" s="4">
        <v>2794.5</v>
      </c>
    </row>
    <row r="9" spans="1:18" x14ac:dyDescent="0.45">
      <c r="A9" s="2" t="s">
        <v>68</v>
      </c>
      <c r="B9" s="2" t="s">
        <v>155</v>
      </c>
      <c r="D9" s="2" t="s">
        <v>11</v>
      </c>
      <c r="E9" s="10" t="s">
        <v>125</v>
      </c>
      <c r="G9" s="4">
        <v>10094</v>
      </c>
    </row>
    <row r="10" spans="1:18" x14ac:dyDescent="0.45">
      <c r="A10" s="2" t="s">
        <v>68</v>
      </c>
      <c r="B10" s="2" t="s">
        <v>155</v>
      </c>
      <c r="D10" s="2" t="s">
        <v>13</v>
      </c>
      <c r="E10" s="2" t="s">
        <v>78</v>
      </c>
      <c r="G10" s="4">
        <v>21000</v>
      </c>
    </row>
    <row r="11" spans="1:18" x14ac:dyDescent="0.45">
      <c r="A11" s="2" t="s">
        <v>68</v>
      </c>
      <c r="B11" s="2" t="s">
        <v>155</v>
      </c>
      <c r="D11" s="2" t="s">
        <v>13</v>
      </c>
      <c r="E11" s="2" t="s">
        <v>101</v>
      </c>
      <c r="G11" s="4">
        <v>32000</v>
      </c>
    </row>
    <row r="12" spans="1:18" x14ac:dyDescent="0.45">
      <c r="A12" s="2" t="s">
        <v>68</v>
      </c>
      <c r="B12" s="2" t="s">
        <v>155</v>
      </c>
      <c r="D12" s="2" t="s">
        <v>12</v>
      </c>
      <c r="E12" s="2" t="s">
        <v>68</v>
      </c>
      <c r="G12" s="4">
        <v>47000</v>
      </c>
    </row>
    <row r="13" spans="1:18" x14ac:dyDescent="0.45">
      <c r="A13" s="2" t="s">
        <v>68</v>
      </c>
      <c r="B13" s="2" t="s">
        <v>155</v>
      </c>
      <c r="D13" s="2" t="s">
        <v>12</v>
      </c>
      <c r="E13" s="10" t="s">
        <v>86</v>
      </c>
      <c r="G13" s="4">
        <v>37500</v>
      </c>
    </row>
    <row r="14" spans="1:18" x14ac:dyDescent="0.45">
      <c r="A14" s="2" t="s">
        <v>68</v>
      </c>
      <c r="B14" s="2" t="s">
        <v>155</v>
      </c>
      <c r="D14" s="2" t="s">
        <v>12</v>
      </c>
      <c r="E14" s="10" t="s">
        <v>125</v>
      </c>
      <c r="G14" s="4">
        <v>21000</v>
      </c>
    </row>
    <row r="15" spans="1:18" x14ac:dyDescent="0.45">
      <c r="A15" s="2" t="s">
        <v>68</v>
      </c>
      <c r="B15" s="2" t="s">
        <v>155</v>
      </c>
      <c r="D15" s="2" t="s">
        <v>9</v>
      </c>
      <c r="E15" s="10" t="s">
        <v>121</v>
      </c>
      <c r="G15" s="4">
        <v>8000</v>
      </c>
    </row>
    <row r="16" spans="1:18" x14ac:dyDescent="0.45">
      <c r="A16" s="2" t="s">
        <v>68</v>
      </c>
      <c r="B16" s="2" t="s">
        <v>155</v>
      </c>
      <c r="D16" s="2" t="s">
        <v>9</v>
      </c>
      <c r="E16" s="2" t="s">
        <v>107</v>
      </c>
      <c r="G16" s="4">
        <v>8000</v>
      </c>
    </row>
    <row r="17" spans="1:7" x14ac:dyDescent="0.45">
      <c r="A17" s="2" t="s">
        <v>68</v>
      </c>
      <c r="B17" s="2" t="s">
        <v>155</v>
      </c>
      <c r="D17" s="2" t="s">
        <v>9</v>
      </c>
      <c r="E17" s="2" t="s">
        <v>87</v>
      </c>
      <c r="G17" s="4">
        <v>8000</v>
      </c>
    </row>
    <row r="18" spans="1:7" x14ac:dyDescent="0.45">
      <c r="A18" s="2" t="s">
        <v>68</v>
      </c>
      <c r="B18" s="2" t="s">
        <v>155</v>
      </c>
      <c r="D18" s="2" t="s">
        <v>9</v>
      </c>
      <c r="E18" s="2" t="s">
        <v>104</v>
      </c>
      <c r="G18" s="4">
        <v>8000</v>
      </c>
    </row>
    <row r="19" spans="1:7" x14ac:dyDescent="0.45">
      <c r="A19" s="2" t="s">
        <v>68</v>
      </c>
      <c r="B19" s="2" t="s">
        <v>155</v>
      </c>
      <c r="D19" s="2" t="s">
        <v>9</v>
      </c>
      <c r="E19" s="2" t="s">
        <v>114</v>
      </c>
      <c r="G19" s="4">
        <v>17000</v>
      </c>
    </row>
    <row r="20" spans="1:7" x14ac:dyDescent="0.45">
      <c r="A20" s="2" t="s">
        <v>68</v>
      </c>
      <c r="B20" s="2" t="s">
        <v>155</v>
      </c>
      <c r="D20" s="2" t="s">
        <v>9</v>
      </c>
      <c r="E20" s="2" t="s">
        <v>138</v>
      </c>
      <c r="G20" s="4">
        <v>12500</v>
      </c>
    </row>
    <row r="21" spans="1:7" x14ac:dyDescent="0.45">
      <c r="A21" s="2" t="s">
        <v>68</v>
      </c>
      <c r="B21" s="2" t="s">
        <v>155</v>
      </c>
      <c r="D21" s="2" t="s">
        <v>9</v>
      </c>
      <c r="E21" s="2" t="s">
        <v>94</v>
      </c>
      <c r="G21" s="4">
        <v>17000</v>
      </c>
    </row>
    <row r="22" spans="1:7" x14ac:dyDescent="0.45">
      <c r="A22" s="2" t="s">
        <v>68</v>
      </c>
      <c r="B22" s="2" t="s">
        <v>155</v>
      </c>
      <c r="D22" s="2" t="s">
        <v>9</v>
      </c>
      <c r="E22" s="2" t="s">
        <v>93</v>
      </c>
      <c r="G22" s="4">
        <v>12500</v>
      </c>
    </row>
    <row r="23" spans="1:7" x14ac:dyDescent="0.45">
      <c r="A23" s="2" t="s">
        <v>68</v>
      </c>
      <c r="B23" s="2" t="s">
        <v>155</v>
      </c>
      <c r="D23" s="2" t="s">
        <v>115</v>
      </c>
      <c r="E23" s="2" t="s">
        <v>134</v>
      </c>
      <c r="G23" s="4">
        <v>1800</v>
      </c>
    </row>
    <row r="24" spans="1:7" hidden="1" x14ac:dyDescent="0.45"/>
    <row r="25" spans="1:7" hidden="1" x14ac:dyDescent="0.45"/>
    <row r="26" spans="1:7" hidden="1" x14ac:dyDescent="0.45"/>
    <row r="27" spans="1:7" hidden="1" x14ac:dyDescent="0.45"/>
    <row r="28" spans="1:7" hidden="1" x14ac:dyDescent="0.45"/>
    <row r="29" spans="1:7" hidden="1" x14ac:dyDescent="0.45"/>
    <row r="30" spans="1:7" hidden="1" x14ac:dyDescent="0.45"/>
    <row r="31" spans="1:7" hidden="1" x14ac:dyDescent="0.45"/>
    <row r="32" spans="1:7" hidden="1" x14ac:dyDescent="0.45"/>
    <row r="33" hidden="1" x14ac:dyDescent="0.45"/>
    <row r="34" hidden="1" x14ac:dyDescent="0.45"/>
    <row r="35" hidden="1" x14ac:dyDescent="0.45"/>
    <row r="36" hidden="1" x14ac:dyDescent="0.45"/>
    <row r="37" hidden="1" x14ac:dyDescent="0.45"/>
    <row r="38" hidden="1" x14ac:dyDescent="0.45"/>
    <row r="39" hidden="1" x14ac:dyDescent="0.45"/>
    <row r="40" hidden="1" x14ac:dyDescent="0.45"/>
    <row r="41" hidden="1" x14ac:dyDescent="0.45"/>
    <row r="42" hidden="1" x14ac:dyDescent="0.45"/>
    <row r="43" hidden="1" x14ac:dyDescent="0.45"/>
    <row r="44" hidden="1" x14ac:dyDescent="0.45"/>
    <row r="45" hidden="1" x14ac:dyDescent="0.45"/>
    <row r="46" hidden="1" x14ac:dyDescent="0.45"/>
    <row r="47" hidden="1" x14ac:dyDescent="0.45"/>
    <row r="48" hidden="1" x14ac:dyDescent="0.45"/>
    <row r="49" hidden="1" x14ac:dyDescent="0.45"/>
    <row r="50" hidden="1" x14ac:dyDescent="0.45"/>
    <row r="51" hidden="1" x14ac:dyDescent="0.45"/>
    <row r="52" hidden="1" x14ac:dyDescent="0.45"/>
    <row r="53" hidden="1" x14ac:dyDescent="0.45"/>
    <row r="54" hidden="1" x14ac:dyDescent="0.45"/>
    <row r="55" hidden="1" x14ac:dyDescent="0.45"/>
    <row r="56" hidden="1" x14ac:dyDescent="0.45"/>
    <row r="57" hidden="1" x14ac:dyDescent="0.45"/>
    <row r="58" hidden="1" x14ac:dyDescent="0.45"/>
    <row r="59" hidden="1" x14ac:dyDescent="0.45"/>
    <row r="60" hidden="1" x14ac:dyDescent="0.45"/>
    <row r="61" hidden="1" x14ac:dyDescent="0.45"/>
    <row r="62" hidden="1" x14ac:dyDescent="0.45"/>
    <row r="63" hidden="1" x14ac:dyDescent="0.45"/>
    <row r="64" hidden="1" x14ac:dyDescent="0.45"/>
    <row r="65" hidden="1" x14ac:dyDescent="0.45"/>
    <row r="66" hidden="1" x14ac:dyDescent="0.45"/>
    <row r="67" hidden="1" x14ac:dyDescent="0.45"/>
    <row r="68" hidden="1" x14ac:dyDescent="0.45"/>
    <row r="69" hidden="1" x14ac:dyDescent="0.45"/>
    <row r="70" hidden="1" x14ac:dyDescent="0.45"/>
    <row r="71" hidden="1" x14ac:dyDescent="0.45"/>
    <row r="72" hidden="1" x14ac:dyDescent="0.45"/>
    <row r="73" hidden="1" x14ac:dyDescent="0.45"/>
    <row r="74" hidden="1" x14ac:dyDescent="0.45"/>
    <row r="75" hidden="1" x14ac:dyDescent="0.45"/>
    <row r="76" hidden="1" x14ac:dyDescent="0.45"/>
    <row r="77" hidden="1" x14ac:dyDescent="0.45"/>
    <row r="78" hidden="1" x14ac:dyDescent="0.45"/>
    <row r="79" hidden="1" x14ac:dyDescent="0.45"/>
    <row r="80" hidden="1" x14ac:dyDescent="0.45"/>
    <row r="81" hidden="1" x14ac:dyDescent="0.45"/>
    <row r="82" hidden="1" x14ac:dyDescent="0.45"/>
    <row r="83" hidden="1" x14ac:dyDescent="0.45"/>
    <row r="84" hidden="1" x14ac:dyDescent="0.45"/>
    <row r="85" hidden="1" x14ac:dyDescent="0.45"/>
    <row r="86" hidden="1" x14ac:dyDescent="0.45"/>
    <row r="87" hidden="1" x14ac:dyDescent="0.45"/>
    <row r="88" hidden="1" x14ac:dyDescent="0.45"/>
    <row r="89" hidden="1" x14ac:dyDescent="0.45"/>
    <row r="90" hidden="1" x14ac:dyDescent="0.45"/>
    <row r="91" hidden="1" x14ac:dyDescent="0.45"/>
    <row r="92" hidden="1" x14ac:dyDescent="0.45"/>
    <row r="93" hidden="1" x14ac:dyDescent="0.45"/>
    <row r="94" hidden="1" x14ac:dyDescent="0.45"/>
    <row r="95" hidden="1" x14ac:dyDescent="0.45"/>
    <row r="96" hidden="1" x14ac:dyDescent="0.45"/>
    <row r="97" hidden="1" x14ac:dyDescent="0.45"/>
    <row r="98" hidden="1" x14ac:dyDescent="0.45"/>
    <row r="99" hidden="1" x14ac:dyDescent="0.45"/>
    <row r="100" hidden="1" x14ac:dyDescent="0.45"/>
    <row r="101" hidden="1" x14ac:dyDescent="0.45"/>
    <row r="102" hidden="1" x14ac:dyDescent="0.45"/>
    <row r="103" hidden="1" x14ac:dyDescent="0.45"/>
    <row r="104" hidden="1" x14ac:dyDescent="0.45"/>
    <row r="105" hidden="1" x14ac:dyDescent="0.45"/>
    <row r="106" hidden="1" x14ac:dyDescent="0.45"/>
    <row r="107" hidden="1" x14ac:dyDescent="0.45"/>
    <row r="108" hidden="1" x14ac:dyDescent="0.45"/>
    <row r="109" hidden="1" x14ac:dyDescent="0.45"/>
    <row r="110" hidden="1" x14ac:dyDescent="0.45"/>
    <row r="111" hidden="1" x14ac:dyDescent="0.45"/>
    <row r="112" hidden="1" x14ac:dyDescent="0.45"/>
    <row r="113" hidden="1" x14ac:dyDescent="0.45"/>
    <row r="114" hidden="1" x14ac:dyDescent="0.45"/>
    <row r="115" hidden="1" x14ac:dyDescent="0.45"/>
    <row r="116" hidden="1" x14ac:dyDescent="0.45"/>
    <row r="117" hidden="1" x14ac:dyDescent="0.45"/>
    <row r="118" hidden="1" x14ac:dyDescent="0.45"/>
    <row r="119" hidden="1" x14ac:dyDescent="0.45"/>
    <row r="120" hidden="1" x14ac:dyDescent="0.45"/>
    <row r="121" hidden="1" x14ac:dyDescent="0.45"/>
    <row r="122" hidden="1" x14ac:dyDescent="0.45"/>
    <row r="123" hidden="1" x14ac:dyDescent="0.45"/>
    <row r="124" hidden="1" x14ac:dyDescent="0.45"/>
    <row r="125" hidden="1" x14ac:dyDescent="0.45"/>
    <row r="126" hidden="1" x14ac:dyDescent="0.45"/>
    <row r="127" hidden="1" x14ac:dyDescent="0.45"/>
    <row r="128" hidden="1" x14ac:dyDescent="0.45"/>
    <row r="129" hidden="1" x14ac:dyDescent="0.45"/>
    <row r="130" hidden="1" x14ac:dyDescent="0.45"/>
    <row r="131" hidden="1" x14ac:dyDescent="0.45"/>
    <row r="132" hidden="1" x14ac:dyDescent="0.45"/>
    <row r="133" hidden="1" x14ac:dyDescent="0.45"/>
    <row r="134" hidden="1" x14ac:dyDescent="0.45"/>
    <row r="135" hidden="1" x14ac:dyDescent="0.45"/>
    <row r="136" hidden="1" x14ac:dyDescent="0.45"/>
    <row r="137" hidden="1" x14ac:dyDescent="0.45"/>
    <row r="138" hidden="1" x14ac:dyDescent="0.45"/>
    <row r="139" hidden="1" x14ac:dyDescent="0.45"/>
    <row r="140" hidden="1" x14ac:dyDescent="0.45"/>
    <row r="141" hidden="1" x14ac:dyDescent="0.45"/>
    <row r="142" hidden="1" x14ac:dyDescent="0.45"/>
    <row r="143" hidden="1" x14ac:dyDescent="0.45"/>
    <row r="144" hidden="1" x14ac:dyDescent="0.45"/>
    <row r="145" hidden="1" x14ac:dyDescent="0.45"/>
    <row r="146" hidden="1" x14ac:dyDescent="0.45"/>
    <row r="147" hidden="1" x14ac:dyDescent="0.45"/>
    <row r="148" hidden="1" x14ac:dyDescent="0.45"/>
    <row r="149" hidden="1" x14ac:dyDescent="0.45"/>
    <row r="150" hidden="1" x14ac:dyDescent="0.45"/>
    <row r="151" hidden="1" x14ac:dyDescent="0.45"/>
    <row r="152" hidden="1" x14ac:dyDescent="0.45"/>
    <row r="153" hidden="1" x14ac:dyDescent="0.45"/>
    <row r="154" hidden="1" x14ac:dyDescent="0.45"/>
    <row r="155" hidden="1" x14ac:dyDescent="0.45"/>
    <row r="156" hidden="1" x14ac:dyDescent="0.45"/>
    <row r="157" hidden="1" x14ac:dyDescent="0.45"/>
    <row r="158" hidden="1" x14ac:dyDescent="0.45"/>
    <row r="159" hidden="1" x14ac:dyDescent="0.45"/>
    <row r="160" hidden="1" x14ac:dyDescent="0.45"/>
    <row r="161" hidden="1" x14ac:dyDescent="0.45"/>
    <row r="162" hidden="1" x14ac:dyDescent="0.45"/>
    <row r="163" hidden="1" x14ac:dyDescent="0.45"/>
    <row r="164" hidden="1" x14ac:dyDescent="0.45"/>
    <row r="165" hidden="1" x14ac:dyDescent="0.45"/>
    <row r="166" hidden="1" x14ac:dyDescent="0.45"/>
    <row r="167" hidden="1" x14ac:dyDescent="0.45"/>
    <row r="168" hidden="1" x14ac:dyDescent="0.45"/>
    <row r="169" hidden="1" x14ac:dyDescent="0.45"/>
    <row r="170" hidden="1" x14ac:dyDescent="0.45"/>
    <row r="171" hidden="1" x14ac:dyDescent="0.45"/>
    <row r="172" hidden="1" x14ac:dyDescent="0.45"/>
    <row r="173" hidden="1" x14ac:dyDescent="0.45"/>
    <row r="174" hidden="1" x14ac:dyDescent="0.45"/>
    <row r="175" hidden="1" x14ac:dyDescent="0.45"/>
    <row r="176" hidden="1" x14ac:dyDescent="0.45"/>
    <row r="177" hidden="1" x14ac:dyDescent="0.45"/>
    <row r="178" hidden="1" x14ac:dyDescent="0.45"/>
    <row r="179" hidden="1" x14ac:dyDescent="0.45"/>
    <row r="180" hidden="1" x14ac:dyDescent="0.45"/>
    <row r="181" hidden="1" x14ac:dyDescent="0.45"/>
    <row r="182" hidden="1" x14ac:dyDescent="0.45"/>
    <row r="183" hidden="1" x14ac:dyDescent="0.45"/>
    <row r="184" hidden="1" x14ac:dyDescent="0.45"/>
    <row r="185" hidden="1" x14ac:dyDescent="0.45"/>
    <row r="186" hidden="1" x14ac:dyDescent="0.45"/>
    <row r="187" hidden="1" x14ac:dyDescent="0.45"/>
    <row r="188" hidden="1" x14ac:dyDescent="0.45"/>
    <row r="189" hidden="1" x14ac:dyDescent="0.45"/>
    <row r="190" hidden="1" x14ac:dyDescent="0.45"/>
    <row r="191" hidden="1" x14ac:dyDescent="0.45"/>
    <row r="192" hidden="1" x14ac:dyDescent="0.45"/>
    <row r="193" hidden="1" x14ac:dyDescent="0.45"/>
    <row r="194" hidden="1" x14ac:dyDescent="0.45"/>
    <row r="195" hidden="1" x14ac:dyDescent="0.45"/>
    <row r="196" hidden="1" x14ac:dyDescent="0.45"/>
    <row r="197" hidden="1" x14ac:dyDescent="0.45"/>
    <row r="198" hidden="1" x14ac:dyDescent="0.45"/>
    <row r="199" hidden="1" x14ac:dyDescent="0.45"/>
    <row r="200" hidden="1" x14ac:dyDescent="0.45"/>
    <row r="201" hidden="1" x14ac:dyDescent="0.45"/>
    <row r="202" hidden="1" x14ac:dyDescent="0.45"/>
    <row r="203" hidden="1" x14ac:dyDescent="0.45"/>
    <row r="204" hidden="1" x14ac:dyDescent="0.45"/>
    <row r="205" hidden="1" x14ac:dyDescent="0.45"/>
    <row r="206" hidden="1" x14ac:dyDescent="0.45"/>
    <row r="207" hidden="1" x14ac:dyDescent="0.45"/>
    <row r="208" hidden="1" x14ac:dyDescent="0.45"/>
    <row r="209" hidden="1" x14ac:dyDescent="0.45"/>
    <row r="210" hidden="1" x14ac:dyDescent="0.45"/>
    <row r="211" hidden="1" x14ac:dyDescent="0.45"/>
    <row r="212" hidden="1" x14ac:dyDescent="0.45"/>
    <row r="213" hidden="1" x14ac:dyDescent="0.45"/>
    <row r="214" hidden="1" x14ac:dyDescent="0.45"/>
    <row r="215" hidden="1" x14ac:dyDescent="0.45"/>
    <row r="216" hidden="1" x14ac:dyDescent="0.45"/>
    <row r="217" hidden="1" x14ac:dyDescent="0.45"/>
    <row r="218" hidden="1" x14ac:dyDescent="0.45"/>
    <row r="219" hidden="1" x14ac:dyDescent="0.45"/>
    <row r="220" hidden="1" x14ac:dyDescent="0.45"/>
    <row r="221" hidden="1" x14ac:dyDescent="0.45"/>
    <row r="222" hidden="1" x14ac:dyDescent="0.45"/>
    <row r="223" hidden="1" x14ac:dyDescent="0.45"/>
    <row r="224" hidden="1" x14ac:dyDescent="0.45"/>
    <row r="225" hidden="1" x14ac:dyDescent="0.45"/>
    <row r="226" hidden="1" x14ac:dyDescent="0.45"/>
    <row r="227" hidden="1" x14ac:dyDescent="0.45"/>
    <row r="228" hidden="1" x14ac:dyDescent="0.45"/>
    <row r="229" hidden="1" x14ac:dyDescent="0.45"/>
    <row r="230" hidden="1" x14ac:dyDescent="0.45"/>
    <row r="231" hidden="1" x14ac:dyDescent="0.45"/>
    <row r="232" hidden="1" x14ac:dyDescent="0.45"/>
    <row r="233" hidden="1" x14ac:dyDescent="0.45"/>
    <row r="234" hidden="1" x14ac:dyDescent="0.45"/>
    <row r="235" hidden="1" x14ac:dyDescent="0.45"/>
    <row r="236" hidden="1" x14ac:dyDescent="0.45"/>
    <row r="237" hidden="1" x14ac:dyDescent="0.45"/>
    <row r="238" hidden="1" x14ac:dyDescent="0.45"/>
    <row r="239" hidden="1" x14ac:dyDescent="0.45"/>
    <row r="240" hidden="1" x14ac:dyDescent="0.45"/>
    <row r="241" hidden="1" x14ac:dyDescent="0.45"/>
    <row r="242" hidden="1" x14ac:dyDescent="0.45"/>
    <row r="243" hidden="1" x14ac:dyDescent="0.45"/>
    <row r="244" hidden="1" x14ac:dyDescent="0.45"/>
    <row r="245" hidden="1" x14ac:dyDescent="0.45"/>
    <row r="246" hidden="1" x14ac:dyDescent="0.45"/>
    <row r="247" hidden="1" x14ac:dyDescent="0.45"/>
    <row r="248" hidden="1" x14ac:dyDescent="0.45"/>
    <row r="249" hidden="1" x14ac:dyDescent="0.45"/>
    <row r="250" hidden="1" x14ac:dyDescent="0.45"/>
    <row r="251" hidden="1" x14ac:dyDescent="0.45"/>
    <row r="252" hidden="1" x14ac:dyDescent="0.45"/>
    <row r="253" hidden="1" x14ac:dyDescent="0.45"/>
    <row r="254" hidden="1" x14ac:dyDescent="0.45"/>
    <row r="255" hidden="1" x14ac:dyDescent="0.45"/>
    <row r="256" hidden="1" x14ac:dyDescent="0.45"/>
    <row r="257" hidden="1" x14ac:dyDescent="0.45"/>
    <row r="258" hidden="1" x14ac:dyDescent="0.45"/>
    <row r="259" hidden="1" x14ac:dyDescent="0.45"/>
    <row r="260" hidden="1" x14ac:dyDescent="0.45"/>
    <row r="261" hidden="1" x14ac:dyDescent="0.45"/>
    <row r="262" hidden="1" x14ac:dyDescent="0.45"/>
    <row r="263" hidden="1" x14ac:dyDescent="0.45"/>
    <row r="264" hidden="1" x14ac:dyDescent="0.45"/>
    <row r="265" hidden="1" x14ac:dyDescent="0.45"/>
    <row r="266" hidden="1" x14ac:dyDescent="0.45"/>
    <row r="267" hidden="1" x14ac:dyDescent="0.45"/>
    <row r="268" hidden="1" x14ac:dyDescent="0.45"/>
    <row r="269" hidden="1" x14ac:dyDescent="0.45"/>
    <row r="270" hidden="1" x14ac:dyDescent="0.45"/>
    <row r="271" hidden="1" x14ac:dyDescent="0.45"/>
    <row r="272" hidden="1" x14ac:dyDescent="0.45"/>
    <row r="273" hidden="1" x14ac:dyDescent="0.45"/>
    <row r="274" hidden="1" x14ac:dyDescent="0.45"/>
    <row r="275" hidden="1" x14ac:dyDescent="0.45"/>
    <row r="276" hidden="1" x14ac:dyDescent="0.45"/>
    <row r="277" hidden="1" x14ac:dyDescent="0.45"/>
    <row r="278" hidden="1" x14ac:dyDescent="0.45"/>
    <row r="279" hidden="1" x14ac:dyDescent="0.45"/>
    <row r="280" hidden="1" x14ac:dyDescent="0.45"/>
    <row r="281" hidden="1" x14ac:dyDescent="0.45"/>
    <row r="282" hidden="1" x14ac:dyDescent="0.45"/>
    <row r="283" hidden="1" x14ac:dyDescent="0.45"/>
    <row r="284" hidden="1" x14ac:dyDescent="0.45"/>
    <row r="285" hidden="1" x14ac:dyDescent="0.45"/>
    <row r="286" hidden="1" x14ac:dyDescent="0.45"/>
    <row r="287" hidden="1" x14ac:dyDescent="0.45"/>
    <row r="288" hidden="1" x14ac:dyDescent="0.45"/>
    <row r="289" hidden="1" x14ac:dyDescent="0.45"/>
    <row r="290" hidden="1" x14ac:dyDescent="0.45"/>
    <row r="291" hidden="1" x14ac:dyDescent="0.45"/>
    <row r="292" hidden="1" x14ac:dyDescent="0.45"/>
    <row r="293" hidden="1" x14ac:dyDescent="0.45"/>
    <row r="294" hidden="1" x14ac:dyDescent="0.45"/>
    <row r="295" hidden="1" x14ac:dyDescent="0.45"/>
    <row r="296" hidden="1" x14ac:dyDescent="0.45"/>
    <row r="297" hidden="1" x14ac:dyDescent="0.45"/>
    <row r="298" hidden="1" x14ac:dyDescent="0.45"/>
    <row r="299" hidden="1" x14ac:dyDescent="0.45"/>
    <row r="300" hidden="1" x14ac:dyDescent="0.45"/>
    <row r="301" hidden="1" x14ac:dyDescent="0.45"/>
    <row r="302" hidden="1" x14ac:dyDescent="0.45"/>
    <row r="303" hidden="1" x14ac:dyDescent="0.45"/>
    <row r="304" hidden="1" x14ac:dyDescent="0.45"/>
    <row r="305" hidden="1" x14ac:dyDescent="0.45"/>
    <row r="306" hidden="1" x14ac:dyDescent="0.45"/>
    <row r="307" hidden="1" x14ac:dyDescent="0.45"/>
    <row r="308" hidden="1" x14ac:dyDescent="0.45"/>
    <row r="309" hidden="1" x14ac:dyDescent="0.45"/>
    <row r="310" hidden="1" x14ac:dyDescent="0.45"/>
    <row r="311" hidden="1" x14ac:dyDescent="0.45"/>
    <row r="312" hidden="1" x14ac:dyDescent="0.45"/>
    <row r="313" hidden="1" x14ac:dyDescent="0.45"/>
    <row r="314" hidden="1" x14ac:dyDescent="0.45"/>
    <row r="315" hidden="1" x14ac:dyDescent="0.45"/>
    <row r="316" hidden="1" x14ac:dyDescent="0.45"/>
    <row r="317" hidden="1" x14ac:dyDescent="0.45"/>
    <row r="318" hidden="1" x14ac:dyDescent="0.45"/>
    <row r="319" hidden="1" x14ac:dyDescent="0.45"/>
    <row r="320" hidden="1" x14ac:dyDescent="0.45"/>
    <row r="321" hidden="1" x14ac:dyDescent="0.45"/>
    <row r="322" hidden="1" x14ac:dyDescent="0.45"/>
    <row r="323" hidden="1" x14ac:dyDescent="0.45"/>
    <row r="324" hidden="1" x14ac:dyDescent="0.45"/>
    <row r="325" hidden="1" x14ac:dyDescent="0.45"/>
    <row r="326" hidden="1" x14ac:dyDescent="0.45"/>
    <row r="327" hidden="1" x14ac:dyDescent="0.45"/>
    <row r="328" hidden="1" x14ac:dyDescent="0.45"/>
    <row r="329" hidden="1" x14ac:dyDescent="0.45"/>
    <row r="330" hidden="1" x14ac:dyDescent="0.45"/>
    <row r="331" hidden="1" x14ac:dyDescent="0.45"/>
    <row r="332" hidden="1" x14ac:dyDescent="0.45"/>
    <row r="333" hidden="1" x14ac:dyDescent="0.45"/>
    <row r="334" hidden="1" x14ac:dyDescent="0.45"/>
    <row r="335" hidden="1" x14ac:dyDescent="0.45"/>
    <row r="336" hidden="1" x14ac:dyDescent="0.45"/>
    <row r="337" hidden="1" x14ac:dyDescent="0.45"/>
    <row r="338" hidden="1" x14ac:dyDescent="0.45"/>
    <row r="339" hidden="1" x14ac:dyDescent="0.45"/>
    <row r="340" hidden="1" x14ac:dyDescent="0.45"/>
    <row r="341" hidden="1" x14ac:dyDescent="0.45"/>
    <row r="342" hidden="1" x14ac:dyDescent="0.45"/>
    <row r="343" hidden="1" x14ac:dyDescent="0.45"/>
    <row r="344" hidden="1" x14ac:dyDescent="0.45"/>
    <row r="345" hidden="1" x14ac:dyDescent="0.45"/>
    <row r="346" hidden="1" x14ac:dyDescent="0.45"/>
    <row r="347" hidden="1" x14ac:dyDescent="0.45"/>
    <row r="348" hidden="1" x14ac:dyDescent="0.45"/>
    <row r="349" hidden="1" x14ac:dyDescent="0.45"/>
    <row r="350" hidden="1" x14ac:dyDescent="0.45"/>
    <row r="351" hidden="1" x14ac:dyDescent="0.45"/>
    <row r="352" hidden="1" x14ac:dyDescent="0.45"/>
    <row r="353" hidden="1" x14ac:dyDescent="0.45"/>
    <row r="354" hidden="1" x14ac:dyDescent="0.45"/>
    <row r="355" hidden="1" x14ac:dyDescent="0.45"/>
    <row r="356" hidden="1" x14ac:dyDescent="0.45"/>
    <row r="357" hidden="1" x14ac:dyDescent="0.45"/>
    <row r="358" hidden="1" x14ac:dyDescent="0.45"/>
    <row r="359" hidden="1" x14ac:dyDescent="0.45"/>
    <row r="360" hidden="1" x14ac:dyDescent="0.45"/>
    <row r="361" hidden="1" x14ac:dyDescent="0.45"/>
    <row r="362" hidden="1" x14ac:dyDescent="0.45"/>
    <row r="363" hidden="1" x14ac:dyDescent="0.45"/>
    <row r="364" hidden="1" x14ac:dyDescent="0.45"/>
    <row r="365" hidden="1" x14ac:dyDescent="0.45"/>
    <row r="366" hidden="1" x14ac:dyDescent="0.45"/>
    <row r="367" hidden="1" x14ac:dyDescent="0.45"/>
    <row r="368" hidden="1" x14ac:dyDescent="0.45"/>
    <row r="369" hidden="1" x14ac:dyDescent="0.45"/>
    <row r="370" hidden="1" x14ac:dyDescent="0.45"/>
    <row r="371" hidden="1" x14ac:dyDescent="0.45"/>
    <row r="372" hidden="1" x14ac:dyDescent="0.45"/>
    <row r="373" hidden="1" x14ac:dyDescent="0.45"/>
    <row r="374" hidden="1" x14ac:dyDescent="0.45"/>
    <row r="375" hidden="1" x14ac:dyDescent="0.45"/>
    <row r="376" hidden="1" x14ac:dyDescent="0.45"/>
    <row r="377" hidden="1" x14ac:dyDescent="0.45"/>
    <row r="378" hidden="1" x14ac:dyDescent="0.45"/>
    <row r="379" hidden="1" x14ac:dyDescent="0.45"/>
    <row r="380" hidden="1" x14ac:dyDescent="0.45"/>
    <row r="381" hidden="1" x14ac:dyDescent="0.45"/>
    <row r="382" hidden="1" x14ac:dyDescent="0.45"/>
    <row r="383" hidden="1" x14ac:dyDescent="0.45"/>
    <row r="384" hidden="1" x14ac:dyDescent="0.45"/>
    <row r="385" hidden="1" x14ac:dyDescent="0.45"/>
    <row r="386" hidden="1" x14ac:dyDescent="0.45"/>
    <row r="387" hidden="1" x14ac:dyDescent="0.45"/>
    <row r="388" hidden="1" x14ac:dyDescent="0.45"/>
    <row r="389" hidden="1" x14ac:dyDescent="0.45"/>
    <row r="390" hidden="1" x14ac:dyDescent="0.45"/>
    <row r="391" hidden="1" x14ac:dyDescent="0.45"/>
    <row r="392" hidden="1" x14ac:dyDescent="0.45"/>
    <row r="393" hidden="1" x14ac:dyDescent="0.45"/>
    <row r="394" hidden="1" x14ac:dyDescent="0.45"/>
    <row r="395" hidden="1" x14ac:dyDescent="0.45"/>
    <row r="396" hidden="1" x14ac:dyDescent="0.45"/>
    <row r="397" hidden="1" x14ac:dyDescent="0.45"/>
    <row r="398" hidden="1" x14ac:dyDescent="0.45"/>
    <row r="399" hidden="1" x14ac:dyDescent="0.45"/>
    <row r="400" hidden="1" x14ac:dyDescent="0.45"/>
    <row r="401" hidden="1" x14ac:dyDescent="0.45"/>
    <row r="402" hidden="1" x14ac:dyDescent="0.45"/>
    <row r="403" hidden="1" x14ac:dyDescent="0.45"/>
    <row r="404" hidden="1" x14ac:dyDescent="0.45"/>
    <row r="405" hidden="1" x14ac:dyDescent="0.45"/>
    <row r="406" hidden="1" x14ac:dyDescent="0.45"/>
    <row r="407" hidden="1" x14ac:dyDescent="0.45"/>
    <row r="408" hidden="1" x14ac:dyDescent="0.45"/>
    <row r="409" hidden="1" x14ac:dyDescent="0.45"/>
    <row r="410" hidden="1" x14ac:dyDescent="0.45"/>
    <row r="411" hidden="1" x14ac:dyDescent="0.45"/>
    <row r="412" hidden="1" x14ac:dyDescent="0.45"/>
    <row r="413" hidden="1" x14ac:dyDescent="0.45"/>
    <row r="414" hidden="1" x14ac:dyDescent="0.45"/>
    <row r="415" hidden="1" x14ac:dyDescent="0.45"/>
    <row r="416" hidden="1" x14ac:dyDescent="0.45"/>
    <row r="417" hidden="1" x14ac:dyDescent="0.45"/>
    <row r="418" hidden="1" x14ac:dyDescent="0.45"/>
    <row r="419" hidden="1" x14ac:dyDescent="0.45"/>
    <row r="420" hidden="1" x14ac:dyDescent="0.45"/>
    <row r="421" hidden="1" x14ac:dyDescent="0.45"/>
    <row r="422" hidden="1" x14ac:dyDescent="0.45"/>
    <row r="423" hidden="1" x14ac:dyDescent="0.45"/>
    <row r="424" hidden="1" x14ac:dyDescent="0.45"/>
    <row r="425" hidden="1" x14ac:dyDescent="0.45"/>
    <row r="426" hidden="1" x14ac:dyDescent="0.45"/>
    <row r="427" hidden="1" x14ac:dyDescent="0.45"/>
    <row r="428" hidden="1" x14ac:dyDescent="0.45"/>
    <row r="429" hidden="1" x14ac:dyDescent="0.45"/>
    <row r="430" hidden="1" x14ac:dyDescent="0.45"/>
    <row r="431" hidden="1" x14ac:dyDescent="0.45"/>
    <row r="432" hidden="1" x14ac:dyDescent="0.45"/>
    <row r="433" hidden="1" x14ac:dyDescent="0.45"/>
    <row r="434" hidden="1" x14ac:dyDescent="0.45"/>
    <row r="435" hidden="1" x14ac:dyDescent="0.45"/>
    <row r="436" hidden="1" x14ac:dyDescent="0.45"/>
    <row r="437" hidden="1" x14ac:dyDescent="0.45"/>
    <row r="438" hidden="1" x14ac:dyDescent="0.45"/>
    <row r="439" hidden="1" x14ac:dyDescent="0.45"/>
    <row r="440" hidden="1" x14ac:dyDescent="0.45"/>
    <row r="441" hidden="1" x14ac:dyDescent="0.45"/>
    <row r="442" hidden="1" x14ac:dyDescent="0.45"/>
    <row r="443" hidden="1" x14ac:dyDescent="0.45"/>
    <row r="444" hidden="1" x14ac:dyDescent="0.45"/>
    <row r="445" hidden="1" x14ac:dyDescent="0.45"/>
    <row r="446" hidden="1" x14ac:dyDescent="0.45"/>
    <row r="447" hidden="1" x14ac:dyDescent="0.45"/>
    <row r="448" hidden="1" x14ac:dyDescent="0.45"/>
    <row r="449" hidden="1" x14ac:dyDescent="0.45"/>
    <row r="450" hidden="1" x14ac:dyDescent="0.45"/>
    <row r="451" hidden="1" x14ac:dyDescent="0.45"/>
    <row r="452" hidden="1" x14ac:dyDescent="0.45"/>
    <row r="453" hidden="1" x14ac:dyDescent="0.45"/>
    <row r="454" hidden="1" x14ac:dyDescent="0.45"/>
    <row r="455" hidden="1" x14ac:dyDescent="0.45"/>
    <row r="456" hidden="1" x14ac:dyDescent="0.45"/>
    <row r="457" hidden="1" x14ac:dyDescent="0.45"/>
    <row r="458" hidden="1" x14ac:dyDescent="0.45"/>
    <row r="459" hidden="1" x14ac:dyDescent="0.45"/>
    <row r="460" hidden="1" x14ac:dyDescent="0.45"/>
    <row r="461" hidden="1" x14ac:dyDescent="0.45"/>
    <row r="462" hidden="1" x14ac:dyDescent="0.45"/>
    <row r="463" hidden="1" x14ac:dyDescent="0.45"/>
    <row r="464" hidden="1" x14ac:dyDescent="0.45"/>
    <row r="465" hidden="1" x14ac:dyDescent="0.45"/>
    <row r="466" hidden="1" x14ac:dyDescent="0.45"/>
    <row r="467" hidden="1" x14ac:dyDescent="0.45"/>
    <row r="468" hidden="1" x14ac:dyDescent="0.45"/>
    <row r="469" hidden="1" x14ac:dyDescent="0.45"/>
    <row r="470" hidden="1" x14ac:dyDescent="0.45"/>
    <row r="471" hidden="1" x14ac:dyDescent="0.45"/>
    <row r="472" hidden="1" x14ac:dyDescent="0.45"/>
    <row r="473" hidden="1" x14ac:dyDescent="0.45"/>
    <row r="474" hidden="1" x14ac:dyDescent="0.45"/>
    <row r="475" hidden="1" x14ac:dyDescent="0.45"/>
    <row r="476" hidden="1" x14ac:dyDescent="0.45"/>
    <row r="477" hidden="1" x14ac:dyDescent="0.45"/>
    <row r="478" hidden="1" x14ac:dyDescent="0.45"/>
    <row r="479" hidden="1" x14ac:dyDescent="0.45"/>
    <row r="480" hidden="1" x14ac:dyDescent="0.45"/>
    <row r="481" hidden="1" x14ac:dyDescent="0.45"/>
    <row r="482" hidden="1" x14ac:dyDescent="0.45"/>
    <row r="483" hidden="1" x14ac:dyDescent="0.45"/>
    <row r="484" hidden="1" x14ac:dyDescent="0.45"/>
    <row r="485" hidden="1" x14ac:dyDescent="0.45"/>
    <row r="486" hidden="1" x14ac:dyDescent="0.45"/>
    <row r="487" hidden="1" x14ac:dyDescent="0.45"/>
    <row r="488" hidden="1" x14ac:dyDescent="0.45"/>
    <row r="489" hidden="1" x14ac:dyDescent="0.45"/>
    <row r="490" hidden="1" x14ac:dyDescent="0.45"/>
    <row r="491" hidden="1" x14ac:dyDescent="0.45"/>
    <row r="492" hidden="1" x14ac:dyDescent="0.45"/>
    <row r="493" hidden="1" x14ac:dyDescent="0.45"/>
    <row r="494" hidden="1" x14ac:dyDescent="0.45"/>
    <row r="495" hidden="1" x14ac:dyDescent="0.45"/>
    <row r="496" hidden="1" x14ac:dyDescent="0.45"/>
    <row r="497" hidden="1" x14ac:dyDescent="0.45"/>
    <row r="498" hidden="1" x14ac:dyDescent="0.45"/>
    <row r="499" hidden="1" x14ac:dyDescent="0.45"/>
    <row r="500" hidden="1" x14ac:dyDescent="0.45"/>
    <row r="501" hidden="1" x14ac:dyDescent="0.45"/>
    <row r="502" hidden="1" x14ac:dyDescent="0.45"/>
    <row r="503" hidden="1" x14ac:dyDescent="0.45"/>
    <row r="504" hidden="1" x14ac:dyDescent="0.45"/>
    <row r="505" hidden="1" x14ac:dyDescent="0.45"/>
    <row r="506" hidden="1" x14ac:dyDescent="0.45"/>
    <row r="507" hidden="1" x14ac:dyDescent="0.45"/>
    <row r="508" hidden="1" x14ac:dyDescent="0.45"/>
    <row r="509" hidden="1" x14ac:dyDescent="0.45"/>
    <row r="510" hidden="1" x14ac:dyDescent="0.45"/>
    <row r="511" hidden="1" x14ac:dyDescent="0.45"/>
    <row r="512" hidden="1" x14ac:dyDescent="0.45"/>
    <row r="513" hidden="1" x14ac:dyDescent="0.45"/>
    <row r="514" hidden="1" x14ac:dyDescent="0.45"/>
    <row r="515" hidden="1" x14ac:dyDescent="0.45"/>
    <row r="516" hidden="1" x14ac:dyDescent="0.45"/>
    <row r="517" hidden="1" x14ac:dyDescent="0.45"/>
    <row r="518" hidden="1" x14ac:dyDescent="0.45"/>
    <row r="519" hidden="1" x14ac:dyDescent="0.45"/>
    <row r="520" hidden="1" x14ac:dyDescent="0.45"/>
    <row r="521" hidden="1" x14ac:dyDescent="0.45"/>
    <row r="522" hidden="1" x14ac:dyDescent="0.45"/>
    <row r="523" hidden="1" x14ac:dyDescent="0.45"/>
    <row r="524" hidden="1" x14ac:dyDescent="0.45"/>
    <row r="525" hidden="1" x14ac:dyDescent="0.45"/>
    <row r="526" hidden="1" x14ac:dyDescent="0.45"/>
    <row r="527" hidden="1" x14ac:dyDescent="0.45"/>
    <row r="528" hidden="1" x14ac:dyDescent="0.45"/>
    <row r="529" hidden="1" x14ac:dyDescent="0.45"/>
    <row r="530" hidden="1" x14ac:dyDescent="0.45"/>
    <row r="531" hidden="1" x14ac:dyDescent="0.45"/>
    <row r="532" hidden="1" x14ac:dyDescent="0.45"/>
    <row r="533" hidden="1" x14ac:dyDescent="0.45"/>
    <row r="534" hidden="1" x14ac:dyDescent="0.45"/>
    <row r="535" hidden="1" x14ac:dyDescent="0.45"/>
    <row r="536" hidden="1" x14ac:dyDescent="0.45"/>
    <row r="537" hidden="1" x14ac:dyDescent="0.45"/>
    <row r="538" hidden="1" x14ac:dyDescent="0.45"/>
    <row r="539" hidden="1" x14ac:dyDescent="0.45"/>
    <row r="540" hidden="1" x14ac:dyDescent="0.45"/>
    <row r="541" hidden="1" x14ac:dyDescent="0.45"/>
    <row r="542" hidden="1" x14ac:dyDescent="0.45"/>
    <row r="543" hidden="1" x14ac:dyDescent="0.45"/>
    <row r="544" hidden="1" x14ac:dyDescent="0.45"/>
    <row r="545" hidden="1" x14ac:dyDescent="0.45"/>
    <row r="546" hidden="1" x14ac:dyDescent="0.45"/>
    <row r="547" hidden="1" x14ac:dyDescent="0.45"/>
    <row r="548" hidden="1" x14ac:dyDescent="0.45"/>
    <row r="549" hidden="1" x14ac:dyDescent="0.45"/>
    <row r="550" hidden="1" x14ac:dyDescent="0.45"/>
    <row r="551" hidden="1" x14ac:dyDescent="0.45"/>
    <row r="552" hidden="1" x14ac:dyDescent="0.45"/>
    <row r="553" hidden="1" x14ac:dyDescent="0.45"/>
    <row r="554" hidden="1" x14ac:dyDescent="0.45"/>
    <row r="555" hidden="1" x14ac:dyDescent="0.45"/>
    <row r="556" hidden="1" x14ac:dyDescent="0.45"/>
    <row r="557" hidden="1" x14ac:dyDescent="0.45"/>
    <row r="558" hidden="1" x14ac:dyDescent="0.45"/>
    <row r="559" hidden="1" x14ac:dyDescent="0.45"/>
    <row r="560" hidden="1" x14ac:dyDescent="0.45"/>
    <row r="561" hidden="1" x14ac:dyDescent="0.45"/>
    <row r="562" hidden="1" x14ac:dyDescent="0.45"/>
    <row r="563" hidden="1" x14ac:dyDescent="0.45"/>
    <row r="564" hidden="1" x14ac:dyDescent="0.45"/>
    <row r="565" hidden="1" x14ac:dyDescent="0.45"/>
    <row r="566" hidden="1" x14ac:dyDescent="0.45"/>
    <row r="567" hidden="1" x14ac:dyDescent="0.45"/>
    <row r="568" hidden="1" x14ac:dyDescent="0.45"/>
    <row r="569" hidden="1" x14ac:dyDescent="0.45"/>
    <row r="570" hidden="1" x14ac:dyDescent="0.45"/>
    <row r="571" hidden="1" x14ac:dyDescent="0.45"/>
    <row r="572" hidden="1" x14ac:dyDescent="0.45"/>
    <row r="573" hidden="1" x14ac:dyDescent="0.45"/>
    <row r="574" hidden="1" x14ac:dyDescent="0.45"/>
    <row r="575" hidden="1" x14ac:dyDescent="0.45"/>
    <row r="576" hidden="1" x14ac:dyDescent="0.45"/>
    <row r="577" hidden="1" x14ac:dyDescent="0.45"/>
    <row r="578" hidden="1" x14ac:dyDescent="0.45"/>
    <row r="579" hidden="1" x14ac:dyDescent="0.45"/>
    <row r="580" hidden="1" x14ac:dyDescent="0.45"/>
    <row r="581" hidden="1" x14ac:dyDescent="0.45"/>
    <row r="582" hidden="1" x14ac:dyDescent="0.45"/>
    <row r="583" hidden="1" x14ac:dyDescent="0.45"/>
    <row r="584" hidden="1" x14ac:dyDescent="0.45"/>
    <row r="585" hidden="1" x14ac:dyDescent="0.45"/>
    <row r="586" hidden="1" x14ac:dyDescent="0.45"/>
    <row r="587" hidden="1" x14ac:dyDescent="0.45"/>
    <row r="588" hidden="1" x14ac:dyDescent="0.45"/>
    <row r="589" hidden="1" x14ac:dyDescent="0.45"/>
    <row r="590" hidden="1" x14ac:dyDescent="0.45"/>
    <row r="591" hidden="1" x14ac:dyDescent="0.45"/>
    <row r="592" hidden="1" x14ac:dyDescent="0.45"/>
    <row r="593" hidden="1" x14ac:dyDescent="0.45"/>
    <row r="594" hidden="1" x14ac:dyDescent="0.45"/>
    <row r="595" hidden="1" x14ac:dyDescent="0.45"/>
    <row r="596" hidden="1" x14ac:dyDescent="0.45"/>
    <row r="597" hidden="1" x14ac:dyDescent="0.45"/>
    <row r="598" hidden="1" x14ac:dyDescent="0.45"/>
    <row r="599" hidden="1" x14ac:dyDescent="0.45"/>
    <row r="600" hidden="1" x14ac:dyDescent="0.45"/>
    <row r="601" hidden="1" x14ac:dyDescent="0.45"/>
    <row r="602" hidden="1" x14ac:dyDescent="0.45"/>
    <row r="603" hidden="1" x14ac:dyDescent="0.45"/>
    <row r="604" hidden="1" x14ac:dyDescent="0.45"/>
    <row r="605" hidden="1" x14ac:dyDescent="0.45"/>
    <row r="606" hidden="1" x14ac:dyDescent="0.45"/>
    <row r="607" hidden="1" x14ac:dyDescent="0.45"/>
    <row r="608" hidden="1" x14ac:dyDescent="0.45"/>
    <row r="609" hidden="1" x14ac:dyDescent="0.45"/>
    <row r="610" hidden="1" x14ac:dyDescent="0.45"/>
    <row r="611" hidden="1" x14ac:dyDescent="0.45"/>
    <row r="612" hidden="1" x14ac:dyDescent="0.45"/>
    <row r="613" hidden="1" x14ac:dyDescent="0.45"/>
    <row r="614" hidden="1" x14ac:dyDescent="0.45"/>
    <row r="615" hidden="1" x14ac:dyDescent="0.45"/>
    <row r="616" hidden="1" x14ac:dyDescent="0.45"/>
    <row r="617" hidden="1" x14ac:dyDescent="0.45"/>
    <row r="618" hidden="1" x14ac:dyDescent="0.45"/>
    <row r="619" hidden="1" x14ac:dyDescent="0.45"/>
    <row r="620" hidden="1" x14ac:dyDescent="0.45"/>
    <row r="621" hidden="1" x14ac:dyDescent="0.45"/>
    <row r="622" hidden="1" x14ac:dyDescent="0.45"/>
    <row r="623" hidden="1" x14ac:dyDescent="0.45"/>
    <row r="624" hidden="1" x14ac:dyDescent="0.45"/>
    <row r="625" hidden="1" x14ac:dyDescent="0.45"/>
    <row r="626" hidden="1" x14ac:dyDescent="0.45"/>
    <row r="627" hidden="1" x14ac:dyDescent="0.45"/>
    <row r="628" hidden="1" x14ac:dyDescent="0.45"/>
    <row r="629" hidden="1" x14ac:dyDescent="0.45"/>
    <row r="630" hidden="1" x14ac:dyDescent="0.45"/>
    <row r="631" hidden="1" x14ac:dyDescent="0.45"/>
    <row r="632" hidden="1" x14ac:dyDescent="0.45"/>
    <row r="633" hidden="1" x14ac:dyDescent="0.45"/>
    <row r="634" hidden="1" x14ac:dyDescent="0.45"/>
    <row r="635" hidden="1" x14ac:dyDescent="0.45"/>
    <row r="636" hidden="1" x14ac:dyDescent="0.45"/>
    <row r="637" hidden="1" x14ac:dyDescent="0.45"/>
    <row r="638" hidden="1" x14ac:dyDescent="0.45"/>
    <row r="639" hidden="1" x14ac:dyDescent="0.45"/>
    <row r="640" hidden="1" x14ac:dyDescent="0.45"/>
    <row r="641" hidden="1" x14ac:dyDescent="0.45"/>
    <row r="642" hidden="1" x14ac:dyDescent="0.45"/>
    <row r="643" hidden="1" x14ac:dyDescent="0.45"/>
    <row r="644" hidden="1" x14ac:dyDescent="0.45"/>
    <row r="645" hidden="1" x14ac:dyDescent="0.45"/>
    <row r="646" hidden="1" x14ac:dyDescent="0.45"/>
    <row r="647" hidden="1" x14ac:dyDescent="0.45"/>
    <row r="648" hidden="1" x14ac:dyDescent="0.45"/>
    <row r="649" hidden="1" x14ac:dyDescent="0.45"/>
    <row r="650" hidden="1" x14ac:dyDescent="0.45"/>
    <row r="651" hidden="1" x14ac:dyDescent="0.45"/>
    <row r="652" hidden="1" x14ac:dyDescent="0.45"/>
    <row r="653" hidden="1" x14ac:dyDescent="0.45"/>
    <row r="654" hidden="1" x14ac:dyDescent="0.45"/>
    <row r="655" hidden="1" x14ac:dyDescent="0.45"/>
    <row r="656" hidden="1" x14ac:dyDescent="0.45"/>
    <row r="657" hidden="1" x14ac:dyDescent="0.45"/>
    <row r="658" hidden="1" x14ac:dyDescent="0.45"/>
    <row r="659" hidden="1" x14ac:dyDescent="0.45"/>
    <row r="660" hidden="1" x14ac:dyDescent="0.45"/>
    <row r="661" hidden="1" x14ac:dyDescent="0.45"/>
    <row r="662" hidden="1" x14ac:dyDescent="0.45"/>
    <row r="663" hidden="1" x14ac:dyDescent="0.45"/>
    <row r="664" hidden="1" x14ac:dyDescent="0.45"/>
    <row r="665" hidden="1" x14ac:dyDescent="0.45"/>
    <row r="666" hidden="1" x14ac:dyDescent="0.45"/>
    <row r="667" hidden="1" x14ac:dyDescent="0.45"/>
    <row r="668" hidden="1" x14ac:dyDescent="0.45"/>
    <row r="669" hidden="1" x14ac:dyDescent="0.45"/>
    <row r="670" hidden="1" x14ac:dyDescent="0.45"/>
    <row r="671" hidden="1" x14ac:dyDescent="0.45"/>
    <row r="672" hidden="1" x14ac:dyDescent="0.45"/>
    <row r="673" hidden="1" x14ac:dyDescent="0.45"/>
    <row r="674" hidden="1" x14ac:dyDescent="0.45"/>
    <row r="675" hidden="1" x14ac:dyDescent="0.45"/>
    <row r="676" hidden="1" x14ac:dyDescent="0.45"/>
    <row r="677" hidden="1" x14ac:dyDescent="0.45"/>
    <row r="678" hidden="1" x14ac:dyDescent="0.45"/>
    <row r="679" hidden="1" x14ac:dyDescent="0.45"/>
    <row r="680" hidden="1" x14ac:dyDescent="0.45"/>
    <row r="681" hidden="1" x14ac:dyDescent="0.45"/>
    <row r="682" hidden="1" x14ac:dyDescent="0.45"/>
    <row r="683" hidden="1" x14ac:dyDescent="0.45"/>
    <row r="684" hidden="1" x14ac:dyDescent="0.45"/>
    <row r="685" hidden="1" x14ac:dyDescent="0.45"/>
    <row r="686" hidden="1" x14ac:dyDescent="0.45"/>
    <row r="687" hidden="1" x14ac:dyDescent="0.45"/>
    <row r="688" hidden="1" x14ac:dyDescent="0.45"/>
    <row r="689" hidden="1" x14ac:dyDescent="0.45"/>
    <row r="690" hidden="1" x14ac:dyDescent="0.45"/>
    <row r="691" hidden="1" x14ac:dyDescent="0.45"/>
    <row r="692" hidden="1" x14ac:dyDescent="0.45"/>
    <row r="693" hidden="1" x14ac:dyDescent="0.45"/>
    <row r="694" hidden="1" x14ac:dyDescent="0.45"/>
    <row r="695" hidden="1" x14ac:dyDescent="0.45"/>
    <row r="696" hidden="1" x14ac:dyDescent="0.45"/>
    <row r="697" hidden="1" x14ac:dyDescent="0.45"/>
    <row r="698" hidden="1" x14ac:dyDescent="0.45"/>
    <row r="699" hidden="1" x14ac:dyDescent="0.45"/>
    <row r="700" hidden="1" x14ac:dyDescent="0.45"/>
    <row r="701" hidden="1" x14ac:dyDescent="0.45"/>
    <row r="702" hidden="1" x14ac:dyDescent="0.45"/>
    <row r="703" hidden="1" x14ac:dyDescent="0.45"/>
    <row r="704" hidden="1" x14ac:dyDescent="0.45"/>
    <row r="705" hidden="1" x14ac:dyDescent="0.45"/>
    <row r="706" hidden="1" x14ac:dyDescent="0.45"/>
    <row r="707" hidden="1" x14ac:dyDescent="0.45"/>
    <row r="708" hidden="1" x14ac:dyDescent="0.45"/>
    <row r="709" hidden="1" x14ac:dyDescent="0.45"/>
    <row r="710" hidden="1" x14ac:dyDescent="0.45"/>
    <row r="711" hidden="1" x14ac:dyDescent="0.45"/>
    <row r="712" hidden="1" x14ac:dyDescent="0.45"/>
    <row r="713" hidden="1" x14ac:dyDescent="0.45"/>
    <row r="714" hidden="1" x14ac:dyDescent="0.45"/>
    <row r="715" hidden="1" x14ac:dyDescent="0.45"/>
    <row r="716" hidden="1" x14ac:dyDescent="0.45"/>
    <row r="717" hidden="1" x14ac:dyDescent="0.45"/>
    <row r="718" hidden="1" x14ac:dyDescent="0.45"/>
    <row r="719" hidden="1" x14ac:dyDescent="0.45"/>
    <row r="720" hidden="1" x14ac:dyDescent="0.45"/>
    <row r="721" hidden="1" x14ac:dyDescent="0.45"/>
    <row r="722" hidden="1" x14ac:dyDescent="0.45"/>
    <row r="723" hidden="1" x14ac:dyDescent="0.45"/>
    <row r="724" hidden="1" x14ac:dyDescent="0.45"/>
    <row r="725" hidden="1" x14ac:dyDescent="0.45"/>
    <row r="726" hidden="1" x14ac:dyDescent="0.45"/>
    <row r="727" hidden="1" x14ac:dyDescent="0.45"/>
    <row r="728" hidden="1" x14ac:dyDescent="0.45"/>
    <row r="729" hidden="1" x14ac:dyDescent="0.45"/>
    <row r="730" hidden="1" x14ac:dyDescent="0.45"/>
    <row r="731" hidden="1" x14ac:dyDescent="0.45"/>
    <row r="732" hidden="1" x14ac:dyDescent="0.45"/>
    <row r="733" hidden="1" x14ac:dyDescent="0.45"/>
    <row r="734" hidden="1" x14ac:dyDescent="0.45"/>
    <row r="735" hidden="1" x14ac:dyDescent="0.45"/>
    <row r="736" hidden="1" x14ac:dyDescent="0.45"/>
    <row r="737" hidden="1" x14ac:dyDescent="0.45"/>
    <row r="738" hidden="1" x14ac:dyDescent="0.45"/>
    <row r="739" hidden="1" x14ac:dyDescent="0.45"/>
    <row r="740" hidden="1" x14ac:dyDescent="0.45"/>
    <row r="741" hidden="1" x14ac:dyDescent="0.45"/>
    <row r="742" hidden="1" x14ac:dyDescent="0.45"/>
    <row r="743" hidden="1" x14ac:dyDescent="0.45"/>
    <row r="744" hidden="1" x14ac:dyDescent="0.45"/>
    <row r="745" hidden="1" x14ac:dyDescent="0.45"/>
    <row r="746" hidden="1" x14ac:dyDescent="0.45"/>
    <row r="747" hidden="1" x14ac:dyDescent="0.45"/>
    <row r="748" hidden="1" x14ac:dyDescent="0.45"/>
    <row r="749" hidden="1" x14ac:dyDescent="0.45"/>
    <row r="750" hidden="1" x14ac:dyDescent="0.45"/>
    <row r="751" hidden="1" x14ac:dyDescent="0.45"/>
    <row r="752" hidden="1" x14ac:dyDescent="0.45"/>
    <row r="753" hidden="1" x14ac:dyDescent="0.45"/>
    <row r="754" hidden="1" x14ac:dyDescent="0.45"/>
    <row r="755" hidden="1" x14ac:dyDescent="0.45"/>
    <row r="756" hidden="1" x14ac:dyDescent="0.45"/>
    <row r="757" hidden="1" x14ac:dyDescent="0.45"/>
    <row r="758" hidden="1" x14ac:dyDescent="0.45"/>
    <row r="759" hidden="1" x14ac:dyDescent="0.45"/>
    <row r="760" hidden="1" x14ac:dyDescent="0.45"/>
    <row r="761" hidden="1" x14ac:dyDescent="0.45"/>
    <row r="762" hidden="1" x14ac:dyDescent="0.45"/>
    <row r="763" hidden="1" x14ac:dyDescent="0.45"/>
    <row r="764" hidden="1" x14ac:dyDescent="0.45"/>
    <row r="765" hidden="1" x14ac:dyDescent="0.45"/>
    <row r="766" hidden="1" x14ac:dyDescent="0.45"/>
    <row r="767" hidden="1" x14ac:dyDescent="0.45"/>
    <row r="768" hidden="1" x14ac:dyDescent="0.45"/>
    <row r="769" hidden="1" x14ac:dyDescent="0.45"/>
    <row r="770" hidden="1" x14ac:dyDescent="0.45"/>
    <row r="771" hidden="1" x14ac:dyDescent="0.45"/>
    <row r="772" hidden="1" x14ac:dyDescent="0.45"/>
    <row r="773" hidden="1" x14ac:dyDescent="0.45"/>
    <row r="774" hidden="1" x14ac:dyDescent="0.45"/>
    <row r="775" hidden="1" x14ac:dyDescent="0.45"/>
    <row r="776" hidden="1" x14ac:dyDescent="0.45"/>
    <row r="777" hidden="1" x14ac:dyDescent="0.45"/>
    <row r="778" hidden="1" x14ac:dyDescent="0.45"/>
    <row r="779" hidden="1" x14ac:dyDescent="0.45"/>
    <row r="780" hidden="1" x14ac:dyDescent="0.45"/>
    <row r="781" hidden="1" x14ac:dyDescent="0.45"/>
    <row r="782" hidden="1" x14ac:dyDescent="0.45"/>
    <row r="783" hidden="1" x14ac:dyDescent="0.45"/>
    <row r="784" hidden="1" x14ac:dyDescent="0.45"/>
    <row r="785" hidden="1" x14ac:dyDescent="0.45"/>
    <row r="786" hidden="1" x14ac:dyDescent="0.45"/>
    <row r="787" hidden="1" x14ac:dyDescent="0.45"/>
    <row r="788" hidden="1" x14ac:dyDescent="0.45"/>
    <row r="789" hidden="1" x14ac:dyDescent="0.45"/>
    <row r="790" hidden="1" x14ac:dyDescent="0.45"/>
    <row r="791" hidden="1" x14ac:dyDescent="0.45"/>
    <row r="792" hidden="1" x14ac:dyDescent="0.45"/>
    <row r="793" hidden="1" x14ac:dyDescent="0.45"/>
    <row r="794" hidden="1" x14ac:dyDescent="0.45"/>
    <row r="795" hidden="1" x14ac:dyDescent="0.45"/>
    <row r="796" hidden="1" x14ac:dyDescent="0.45"/>
    <row r="797" hidden="1" x14ac:dyDescent="0.45"/>
    <row r="798" hidden="1" x14ac:dyDescent="0.45"/>
    <row r="799" hidden="1" x14ac:dyDescent="0.45"/>
    <row r="800" hidden="1" x14ac:dyDescent="0.45"/>
    <row r="801" hidden="1" x14ac:dyDescent="0.45"/>
    <row r="802" hidden="1" x14ac:dyDescent="0.45"/>
    <row r="803" hidden="1" x14ac:dyDescent="0.45"/>
    <row r="804" hidden="1" x14ac:dyDescent="0.45"/>
    <row r="805" hidden="1" x14ac:dyDescent="0.45"/>
    <row r="806" hidden="1" x14ac:dyDescent="0.45"/>
    <row r="807" hidden="1" x14ac:dyDescent="0.45"/>
    <row r="808" hidden="1" x14ac:dyDescent="0.45"/>
    <row r="809" hidden="1" x14ac:dyDescent="0.45"/>
    <row r="810" hidden="1" x14ac:dyDescent="0.45"/>
    <row r="811" hidden="1" x14ac:dyDescent="0.45"/>
    <row r="812" hidden="1" x14ac:dyDescent="0.45"/>
    <row r="813" hidden="1" x14ac:dyDescent="0.45"/>
    <row r="814" hidden="1" x14ac:dyDescent="0.45"/>
    <row r="815" hidden="1" x14ac:dyDescent="0.45"/>
    <row r="816" hidden="1" x14ac:dyDescent="0.45"/>
    <row r="817" hidden="1" x14ac:dyDescent="0.45"/>
    <row r="818" hidden="1" x14ac:dyDescent="0.45"/>
    <row r="819" hidden="1" x14ac:dyDescent="0.45"/>
    <row r="820" hidden="1" x14ac:dyDescent="0.45"/>
    <row r="821" hidden="1" x14ac:dyDescent="0.45"/>
    <row r="822" hidden="1" x14ac:dyDescent="0.45"/>
    <row r="823" hidden="1" x14ac:dyDescent="0.45"/>
    <row r="824" hidden="1" x14ac:dyDescent="0.45"/>
    <row r="825" hidden="1" x14ac:dyDescent="0.45"/>
    <row r="826" hidden="1" x14ac:dyDescent="0.45"/>
    <row r="827" hidden="1" x14ac:dyDescent="0.45"/>
    <row r="828" hidden="1" x14ac:dyDescent="0.45"/>
    <row r="829" hidden="1" x14ac:dyDescent="0.45"/>
    <row r="830" hidden="1" x14ac:dyDescent="0.45"/>
    <row r="831" hidden="1" x14ac:dyDescent="0.45"/>
    <row r="832" hidden="1" x14ac:dyDescent="0.45"/>
    <row r="833" hidden="1" x14ac:dyDescent="0.45"/>
    <row r="834" hidden="1" x14ac:dyDescent="0.45"/>
    <row r="835" hidden="1" x14ac:dyDescent="0.45"/>
    <row r="836" hidden="1" x14ac:dyDescent="0.45"/>
    <row r="837" hidden="1" x14ac:dyDescent="0.45"/>
    <row r="838" hidden="1" x14ac:dyDescent="0.45"/>
    <row r="839" hidden="1" x14ac:dyDescent="0.45"/>
    <row r="840" hidden="1" x14ac:dyDescent="0.45"/>
    <row r="841" hidden="1" x14ac:dyDescent="0.45"/>
    <row r="842" hidden="1" x14ac:dyDescent="0.45"/>
    <row r="843" hidden="1" x14ac:dyDescent="0.45"/>
    <row r="844" hidden="1" x14ac:dyDescent="0.45"/>
    <row r="845" hidden="1" x14ac:dyDescent="0.45"/>
    <row r="846" hidden="1" x14ac:dyDescent="0.45"/>
    <row r="847" hidden="1" x14ac:dyDescent="0.45"/>
    <row r="848" hidden="1" x14ac:dyDescent="0.45"/>
    <row r="849" hidden="1" x14ac:dyDescent="0.45"/>
    <row r="850" hidden="1" x14ac:dyDescent="0.45"/>
    <row r="851" hidden="1" x14ac:dyDescent="0.45"/>
    <row r="852" hidden="1" x14ac:dyDescent="0.45"/>
    <row r="853" hidden="1" x14ac:dyDescent="0.45"/>
    <row r="854" hidden="1" x14ac:dyDescent="0.45"/>
    <row r="855" hidden="1" x14ac:dyDescent="0.45"/>
    <row r="856" hidden="1" x14ac:dyDescent="0.45"/>
    <row r="857" hidden="1" x14ac:dyDescent="0.45"/>
    <row r="858" hidden="1" x14ac:dyDescent="0.45"/>
    <row r="859" hidden="1" x14ac:dyDescent="0.45"/>
    <row r="860" hidden="1" x14ac:dyDescent="0.45"/>
    <row r="861" hidden="1" x14ac:dyDescent="0.45"/>
    <row r="862" hidden="1" x14ac:dyDescent="0.45"/>
    <row r="863" hidden="1" x14ac:dyDescent="0.45"/>
    <row r="864" hidden="1" x14ac:dyDescent="0.45"/>
    <row r="865" hidden="1" x14ac:dyDescent="0.45"/>
    <row r="866" hidden="1" x14ac:dyDescent="0.45"/>
    <row r="867" hidden="1" x14ac:dyDescent="0.45"/>
    <row r="868" hidden="1" x14ac:dyDescent="0.45"/>
    <row r="869" hidden="1" x14ac:dyDescent="0.45"/>
    <row r="870" hidden="1" x14ac:dyDescent="0.45"/>
    <row r="871" hidden="1" x14ac:dyDescent="0.45"/>
    <row r="872" hidden="1" x14ac:dyDescent="0.45"/>
    <row r="873" hidden="1" x14ac:dyDescent="0.45"/>
    <row r="874" hidden="1" x14ac:dyDescent="0.45"/>
    <row r="875" hidden="1" x14ac:dyDescent="0.45"/>
    <row r="876" hidden="1" x14ac:dyDescent="0.45"/>
    <row r="877" hidden="1" x14ac:dyDescent="0.45"/>
    <row r="878" hidden="1" x14ac:dyDescent="0.45"/>
    <row r="879" hidden="1" x14ac:dyDescent="0.45"/>
    <row r="880" hidden="1" x14ac:dyDescent="0.45"/>
    <row r="881" hidden="1" x14ac:dyDescent="0.45"/>
    <row r="882" hidden="1" x14ac:dyDescent="0.45"/>
    <row r="883" hidden="1" x14ac:dyDescent="0.45"/>
    <row r="884" hidden="1" x14ac:dyDescent="0.45"/>
    <row r="885" hidden="1" x14ac:dyDescent="0.45"/>
    <row r="886" hidden="1" x14ac:dyDescent="0.45"/>
    <row r="887" hidden="1" x14ac:dyDescent="0.45"/>
    <row r="888" hidden="1" x14ac:dyDescent="0.45"/>
    <row r="889" hidden="1" x14ac:dyDescent="0.45"/>
    <row r="890" hidden="1" x14ac:dyDescent="0.45"/>
    <row r="891" hidden="1" x14ac:dyDescent="0.45"/>
    <row r="892" hidden="1" x14ac:dyDescent="0.45"/>
    <row r="893" hidden="1" x14ac:dyDescent="0.45"/>
    <row r="894" hidden="1" x14ac:dyDescent="0.45"/>
    <row r="895" hidden="1" x14ac:dyDescent="0.45"/>
    <row r="896" hidden="1" x14ac:dyDescent="0.45"/>
    <row r="897" hidden="1" x14ac:dyDescent="0.45"/>
    <row r="898" hidden="1" x14ac:dyDescent="0.45"/>
    <row r="899" hidden="1" x14ac:dyDescent="0.45"/>
    <row r="900" hidden="1" x14ac:dyDescent="0.45"/>
    <row r="901" hidden="1" x14ac:dyDescent="0.45"/>
    <row r="902" hidden="1" x14ac:dyDescent="0.45"/>
    <row r="903" hidden="1" x14ac:dyDescent="0.45"/>
    <row r="904" hidden="1" x14ac:dyDescent="0.45"/>
    <row r="905" hidden="1" x14ac:dyDescent="0.45"/>
    <row r="906" hidden="1" x14ac:dyDescent="0.45"/>
    <row r="907" hidden="1" x14ac:dyDescent="0.45"/>
    <row r="908" hidden="1" x14ac:dyDescent="0.45"/>
    <row r="909" hidden="1" x14ac:dyDescent="0.45"/>
    <row r="910" hidden="1" x14ac:dyDescent="0.45"/>
    <row r="911" hidden="1" x14ac:dyDescent="0.45"/>
    <row r="912" hidden="1" x14ac:dyDescent="0.45"/>
    <row r="913" hidden="1" x14ac:dyDescent="0.45"/>
    <row r="914" hidden="1" x14ac:dyDescent="0.45"/>
    <row r="915" hidden="1" x14ac:dyDescent="0.45"/>
    <row r="916" hidden="1" x14ac:dyDescent="0.45"/>
    <row r="917" hidden="1" x14ac:dyDescent="0.45"/>
    <row r="918" hidden="1" x14ac:dyDescent="0.45"/>
    <row r="919" hidden="1" x14ac:dyDescent="0.45"/>
    <row r="920" hidden="1" x14ac:dyDescent="0.45"/>
    <row r="921" hidden="1" x14ac:dyDescent="0.45"/>
    <row r="922" hidden="1" x14ac:dyDescent="0.45"/>
    <row r="923" hidden="1" x14ac:dyDescent="0.45"/>
    <row r="924" hidden="1" x14ac:dyDescent="0.45"/>
    <row r="925" hidden="1" x14ac:dyDescent="0.45"/>
    <row r="926" hidden="1" x14ac:dyDescent="0.45"/>
    <row r="927" hidden="1" x14ac:dyDescent="0.45"/>
    <row r="928" hidden="1" x14ac:dyDescent="0.45"/>
    <row r="929" hidden="1" x14ac:dyDescent="0.45"/>
    <row r="930" hidden="1" x14ac:dyDescent="0.45"/>
    <row r="931" hidden="1" x14ac:dyDescent="0.45"/>
    <row r="932" hidden="1" x14ac:dyDescent="0.45"/>
    <row r="933" hidden="1" x14ac:dyDescent="0.45"/>
    <row r="934" hidden="1" x14ac:dyDescent="0.45"/>
    <row r="935" hidden="1" x14ac:dyDescent="0.45"/>
    <row r="936" hidden="1" x14ac:dyDescent="0.45"/>
    <row r="937" hidden="1" x14ac:dyDescent="0.45"/>
    <row r="938" hidden="1" x14ac:dyDescent="0.45"/>
    <row r="939" hidden="1" x14ac:dyDescent="0.45"/>
    <row r="940" hidden="1" x14ac:dyDescent="0.45"/>
    <row r="941" hidden="1" x14ac:dyDescent="0.45"/>
    <row r="942" hidden="1" x14ac:dyDescent="0.45"/>
    <row r="943" hidden="1" x14ac:dyDescent="0.45"/>
    <row r="944" hidden="1" x14ac:dyDescent="0.45"/>
    <row r="945" hidden="1" x14ac:dyDescent="0.45"/>
    <row r="946" hidden="1" x14ac:dyDescent="0.45"/>
    <row r="947" hidden="1" x14ac:dyDescent="0.45"/>
    <row r="948" hidden="1" x14ac:dyDescent="0.45"/>
    <row r="949" hidden="1" x14ac:dyDescent="0.45"/>
    <row r="950" hidden="1" x14ac:dyDescent="0.45"/>
    <row r="951" hidden="1" x14ac:dyDescent="0.45"/>
    <row r="952" hidden="1" x14ac:dyDescent="0.45"/>
    <row r="953" hidden="1" x14ac:dyDescent="0.45"/>
    <row r="954" hidden="1" x14ac:dyDescent="0.45"/>
    <row r="955" hidden="1" x14ac:dyDescent="0.45"/>
    <row r="956" hidden="1" x14ac:dyDescent="0.45"/>
    <row r="957" hidden="1" x14ac:dyDescent="0.45"/>
    <row r="958" hidden="1" x14ac:dyDescent="0.45"/>
    <row r="959" hidden="1" x14ac:dyDescent="0.45"/>
    <row r="960" hidden="1" x14ac:dyDescent="0.45"/>
    <row r="961" hidden="1" x14ac:dyDescent="0.45"/>
    <row r="962" hidden="1" x14ac:dyDescent="0.45"/>
    <row r="963" hidden="1" x14ac:dyDescent="0.45"/>
    <row r="964" hidden="1" x14ac:dyDescent="0.45"/>
    <row r="965" hidden="1" x14ac:dyDescent="0.45"/>
    <row r="966" hidden="1" x14ac:dyDescent="0.45"/>
    <row r="967" hidden="1" x14ac:dyDescent="0.45"/>
    <row r="968" hidden="1" x14ac:dyDescent="0.45"/>
    <row r="969" hidden="1" x14ac:dyDescent="0.45"/>
    <row r="970" hidden="1" x14ac:dyDescent="0.45"/>
    <row r="971" hidden="1" x14ac:dyDescent="0.45"/>
    <row r="972" hidden="1" x14ac:dyDescent="0.45"/>
    <row r="973" hidden="1" x14ac:dyDescent="0.45"/>
    <row r="974" hidden="1" x14ac:dyDescent="0.45"/>
    <row r="975" hidden="1" x14ac:dyDescent="0.45"/>
    <row r="976" hidden="1" x14ac:dyDescent="0.45"/>
    <row r="977" hidden="1" x14ac:dyDescent="0.45"/>
    <row r="978" hidden="1" x14ac:dyDescent="0.45"/>
    <row r="979" hidden="1" x14ac:dyDescent="0.45"/>
    <row r="980" hidden="1" x14ac:dyDescent="0.45"/>
    <row r="981" hidden="1" x14ac:dyDescent="0.45"/>
    <row r="982" hidden="1" x14ac:dyDescent="0.45"/>
    <row r="983" hidden="1" x14ac:dyDescent="0.45"/>
    <row r="984" hidden="1" x14ac:dyDescent="0.45"/>
    <row r="985" hidden="1" x14ac:dyDescent="0.45"/>
    <row r="986" hidden="1" x14ac:dyDescent="0.45"/>
    <row r="987" hidden="1" x14ac:dyDescent="0.45"/>
    <row r="988" hidden="1" x14ac:dyDescent="0.45"/>
    <row r="989" hidden="1" x14ac:dyDescent="0.45"/>
    <row r="990" hidden="1" x14ac:dyDescent="0.45"/>
    <row r="991" hidden="1" x14ac:dyDescent="0.45"/>
    <row r="992" hidden="1" x14ac:dyDescent="0.45"/>
    <row r="993" hidden="1" x14ac:dyDescent="0.45"/>
    <row r="994" hidden="1" x14ac:dyDescent="0.45"/>
    <row r="995" hidden="1" x14ac:dyDescent="0.45"/>
    <row r="996" hidden="1" x14ac:dyDescent="0.45"/>
    <row r="997" hidden="1" x14ac:dyDescent="0.45"/>
    <row r="998" hidden="1" x14ac:dyDescent="0.45"/>
    <row r="999" hidden="1" x14ac:dyDescent="0.45"/>
    <row r="1000" hidden="1" x14ac:dyDescent="0.45"/>
    <row r="1001" hidden="1" x14ac:dyDescent="0.45"/>
    <row r="1002" hidden="1" x14ac:dyDescent="0.45"/>
    <row r="1003" hidden="1" x14ac:dyDescent="0.45"/>
    <row r="1004" hidden="1" x14ac:dyDescent="0.45"/>
    <row r="1005" hidden="1" x14ac:dyDescent="0.45"/>
    <row r="1006" hidden="1" x14ac:dyDescent="0.45"/>
    <row r="1007" hidden="1" x14ac:dyDescent="0.45"/>
    <row r="1008" hidden="1" x14ac:dyDescent="0.45"/>
    <row r="1009" hidden="1" x14ac:dyDescent="0.45"/>
    <row r="1010" hidden="1" x14ac:dyDescent="0.45"/>
    <row r="1011" hidden="1" x14ac:dyDescent="0.45"/>
    <row r="1012" hidden="1" x14ac:dyDescent="0.45"/>
    <row r="1013" hidden="1" x14ac:dyDescent="0.45"/>
    <row r="1014" hidden="1" x14ac:dyDescent="0.45"/>
    <row r="1015" hidden="1" x14ac:dyDescent="0.45"/>
    <row r="1016" hidden="1" x14ac:dyDescent="0.45"/>
    <row r="1017" hidden="1" x14ac:dyDescent="0.45"/>
    <row r="1018" hidden="1" x14ac:dyDescent="0.45"/>
    <row r="1019" hidden="1" x14ac:dyDescent="0.45"/>
    <row r="1020" hidden="1" x14ac:dyDescent="0.45"/>
    <row r="1021" hidden="1" x14ac:dyDescent="0.45"/>
    <row r="1022" hidden="1" x14ac:dyDescent="0.45"/>
    <row r="1023" hidden="1" x14ac:dyDescent="0.45"/>
    <row r="1024" hidden="1" x14ac:dyDescent="0.45"/>
    <row r="1025" hidden="1" x14ac:dyDescent="0.45"/>
    <row r="1026" hidden="1" x14ac:dyDescent="0.45"/>
    <row r="1027" hidden="1" x14ac:dyDescent="0.45"/>
    <row r="1028" hidden="1" x14ac:dyDescent="0.45"/>
    <row r="1029" hidden="1" x14ac:dyDescent="0.45"/>
    <row r="1030" hidden="1" x14ac:dyDescent="0.45"/>
    <row r="1031" hidden="1" x14ac:dyDescent="0.45"/>
    <row r="1032" hidden="1" x14ac:dyDescent="0.45"/>
    <row r="1033" hidden="1" x14ac:dyDescent="0.45"/>
    <row r="1034" hidden="1" x14ac:dyDescent="0.45"/>
    <row r="1035" hidden="1" x14ac:dyDescent="0.45"/>
    <row r="1036" hidden="1" x14ac:dyDescent="0.45"/>
    <row r="1037" hidden="1" x14ac:dyDescent="0.45"/>
    <row r="1038" hidden="1" x14ac:dyDescent="0.45"/>
    <row r="1039" hidden="1" x14ac:dyDescent="0.45"/>
    <row r="1040" hidden="1" x14ac:dyDescent="0.45"/>
    <row r="1041" hidden="1" x14ac:dyDescent="0.45"/>
    <row r="1042" hidden="1" x14ac:dyDescent="0.45"/>
    <row r="1043" hidden="1" x14ac:dyDescent="0.45"/>
    <row r="1044" hidden="1" x14ac:dyDescent="0.45"/>
    <row r="1045" hidden="1" x14ac:dyDescent="0.45"/>
    <row r="1046" hidden="1" x14ac:dyDescent="0.45"/>
    <row r="1047" hidden="1" x14ac:dyDescent="0.45"/>
    <row r="1048" hidden="1" x14ac:dyDescent="0.45"/>
    <row r="1049" hidden="1" x14ac:dyDescent="0.45"/>
    <row r="1050" hidden="1" x14ac:dyDescent="0.45"/>
    <row r="1051" hidden="1" x14ac:dyDescent="0.45"/>
    <row r="1052" hidden="1" x14ac:dyDescent="0.45"/>
    <row r="1053" hidden="1" x14ac:dyDescent="0.45"/>
    <row r="1054" hidden="1" x14ac:dyDescent="0.45"/>
    <row r="1055" hidden="1" x14ac:dyDescent="0.45"/>
    <row r="1056" hidden="1" x14ac:dyDescent="0.45"/>
    <row r="1057" hidden="1" x14ac:dyDescent="0.45"/>
    <row r="1058" hidden="1" x14ac:dyDescent="0.45"/>
    <row r="1059" hidden="1" x14ac:dyDescent="0.45"/>
    <row r="1060" hidden="1" x14ac:dyDescent="0.45"/>
    <row r="1061" hidden="1" x14ac:dyDescent="0.45"/>
    <row r="1062" hidden="1" x14ac:dyDescent="0.45"/>
    <row r="1063" hidden="1" x14ac:dyDescent="0.45"/>
    <row r="1064" hidden="1" x14ac:dyDescent="0.45"/>
    <row r="1065" hidden="1" x14ac:dyDescent="0.45"/>
    <row r="1066" hidden="1" x14ac:dyDescent="0.45"/>
    <row r="1067" hidden="1" x14ac:dyDescent="0.45"/>
    <row r="1068" hidden="1" x14ac:dyDescent="0.45"/>
    <row r="1069" hidden="1" x14ac:dyDescent="0.45"/>
    <row r="1070" hidden="1" x14ac:dyDescent="0.45"/>
    <row r="1071" hidden="1" x14ac:dyDescent="0.45"/>
    <row r="1072" hidden="1" x14ac:dyDescent="0.45"/>
    <row r="1073" hidden="1" x14ac:dyDescent="0.45"/>
    <row r="1074" hidden="1" x14ac:dyDescent="0.45"/>
    <row r="1075" hidden="1" x14ac:dyDescent="0.45"/>
    <row r="1076" hidden="1" x14ac:dyDescent="0.45"/>
    <row r="1077" hidden="1" x14ac:dyDescent="0.45"/>
    <row r="1078" hidden="1" x14ac:dyDescent="0.45"/>
    <row r="1079" hidden="1" x14ac:dyDescent="0.45"/>
    <row r="1080" hidden="1" x14ac:dyDescent="0.45"/>
    <row r="1081" hidden="1" x14ac:dyDescent="0.45"/>
    <row r="1082" hidden="1" x14ac:dyDescent="0.45"/>
    <row r="1083" hidden="1" x14ac:dyDescent="0.45"/>
    <row r="1084" hidden="1" x14ac:dyDescent="0.45"/>
    <row r="1085" hidden="1" x14ac:dyDescent="0.45"/>
    <row r="1086" hidden="1" x14ac:dyDescent="0.45"/>
    <row r="1087" hidden="1" x14ac:dyDescent="0.45"/>
    <row r="1088" hidden="1" x14ac:dyDescent="0.45"/>
    <row r="1089" hidden="1" x14ac:dyDescent="0.45"/>
    <row r="1090" hidden="1" x14ac:dyDescent="0.45"/>
    <row r="1091" hidden="1" x14ac:dyDescent="0.45"/>
    <row r="1092" hidden="1" x14ac:dyDescent="0.45"/>
    <row r="1093" hidden="1" x14ac:dyDescent="0.45"/>
    <row r="1094" hidden="1" x14ac:dyDescent="0.45"/>
    <row r="1095" hidden="1" x14ac:dyDescent="0.45"/>
    <row r="1096" hidden="1" x14ac:dyDescent="0.45"/>
    <row r="1097" hidden="1" x14ac:dyDescent="0.45"/>
    <row r="1098" hidden="1" x14ac:dyDescent="0.45"/>
    <row r="1099" hidden="1" x14ac:dyDescent="0.45"/>
    <row r="1100" hidden="1" x14ac:dyDescent="0.45"/>
    <row r="1101" hidden="1" x14ac:dyDescent="0.45"/>
    <row r="1102" hidden="1" x14ac:dyDescent="0.45"/>
    <row r="1103" hidden="1" x14ac:dyDescent="0.45"/>
    <row r="1104" hidden="1" x14ac:dyDescent="0.45"/>
    <row r="1105" hidden="1" x14ac:dyDescent="0.45"/>
    <row r="1106" hidden="1" x14ac:dyDescent="0.45"/>
    <row r="1107" hidden="1" x14ac:dyDescent="0.45"/>
    <row r="1108" hidden="1" x14ac:dyDescent="0.45"/>
    <row r="1109" hidden="1" x14ac:dyDescent="0.45"/>
    <row r="1110" hidden="1" x14ac:dyDescent="0.45"/>
    <row r="1111" hidden="1" x14ac:dyDescent="0.45"/>
    <row r="1112" hidden="1" x14ac:dyDescent="0.45"/>
    <row r="1113" hidden="1" x14ac:dyDescent="0.45"/>
    <row r="1114" hidden="1" x14ac:dyDescent="0.45"/>
    <row r="1115" hidden="1" x14ac:dyDescent="0.45"/>
    <row r="1116" hidden="1" x14ac:dyDescent="0.45"/>
    <row r="1117" hidden="1" x14ac:dyDescent="0.45"/>
    <row r="1118" hidden="1" x14ac:dyDescent="0.45"/>
    <row r="1119" hidden="1" x14ac:dyDescent="0.45"/>
    <row r="1120" hidden="1" x14ac:dyDescent="0.45"/>
    <row r="1121" hidden="1" x14ac:dyDescent="0.45"/>
    <row r="1122" hidden="1" x14ac:dyDescent="0.45"/>
    <row r="1123" hidden="1" x14ac:dyDescent="0.45"/>
    <row r="1124" hidden="1" x14ac:dyDescent="0.45"/>
    <row r="1125" hidden="1" x14ac:dyDescent="0.45"/>
    <row r="1126" hidden="1" x14ac:dyDescent="0.45"/>
    <row r="1127" hidden="1" x14ac:dyDescent="0.45"/>
    <row r="1128" hidden="1" x14ac:dyDescent="0.45"/>
    <row r="1129" hidden="1" x14ac:dyDescent="0.45"/>
    <row r="1130" hidden="1" x14ac:dyDescent="0.45"/>
    <row r="1131" hidden="1" x14ac:dyDescent="0.45"/>
    <row r="1132" hidden="1" x14ac:dyDescent="0.45"/>
    <row r="1133" hidden="1" x14ac:dyDescent="0.45"/>
    <row r="1134" hidden="1" x14ac:dyDescent="0.45"/>
    <row r="1135" hidden="1" x14ac:dyDescent="0.45"/>
    <row r="1136" hidden="1" x14ac:dyDescent="0.45"/>
    <row r="1137" hidden="1" x14ac:dyDescent="0.45"/>
    <row r="1138" hidden="1" x14ac:dyDescent="0.45"/>
    <row r="1139" hidden="1" x14ac:dyDescent="0.45"/>
    <row r="1140" hidden="1" x14ac:dyDescent="0.45"/>
    <row r="1141" hidden="1" x14ac:dyDescent="0.45"/>
    <row r="1142" hidden="1" x14ac:dyDescent="0.45"/>
    <row r="1143" hidden="1" x14ac:dyDescent="0.45"/>
    <row r="1144" hidden="1" x14ac:dyDescent="0.45"/>
    <row r="1145" hidden="1" x14ac:dyDescent="0.45"/>
    <row r="1146" hidden="1" x14ac:dyDescent="0.45"/>
    <row r="1147" hidden="1" x14ac:dyDescent="0.45"/>
    <row r="1148" hidden="1" x14ac:dyDescent="0.45"/>
    <row r="1149" hidden="1" x14ac:dyDescent="0.45"/>
    <row r="1150" hidden="1" x14ac:dyDescent="0.45"/>
    <row r="1151" hidden="1" x14ac:dyDescent="0.45"/>
    <row r="1152" hidden="1" x14ac:dyDescent="0.45"/>
    <row r="1153" hidden="1" x14ac:dyDescent="0.45"/>
    <row r="1154" hidden="1" x14ac:dyDescent="0.45"/>
    <row r="1155" hidden="1" x14ac:dyDescent="0.45"/>
    <row r="1156" hidden="1" x14ac:dyDescent="0.45"/>
    <row r="1157" hidden="1" x14ac:dyDescent="0.45"/>
    <row r="1158" hidden="1" x14ac:dyDescent="0.45"/>
    <row r="1159" hidden="1" x14ac:dyDescent="0.45"/>
    <row r="1160" hidden="1" x14ac:dyDescent="0.45"/>
    <row r="1161" hidden="1" x14ac:dyDescent="0.45"/>
    <row r="1162" hidden="1" x14ac:dyDescent="0.45"/>
    <row r="1163" hidden="1" x14ac:dyDescent="0.45"/>
    <row r="1164" hidden="1" x14ac:dyDescent="0.45"/>
    <row r="1165" hidden="1" x14ac:dyDescent="0.45"/>
    <row r="1166" hidden="1" x14ac:dyDescent="0.45"/>
    <row r="1167" hidden="1" x14ac:dyDescent="0.45"/>
    <row r="1168" hidden="1" x14ac:dyDescent="0.45"/>
    <row r="1169" hidden="1" x14ac:dyDescent="0.45"/>
    <row r="1170" hidden="1" x14ac:dyDescent="0.45"/>
    <row r="1171" hidden="1" x14ac:dyDescent="0.45"/>
    <row r="1172" hidden="1" x14ac:dyDescent="0.45"/>
    <row r="1173" hidden="1" x14ac:dyDescent="0.45"/>
    <row r="1174" hidden="1" x14ac:dyDescent="0.45"/>
    <row r="1175" hidden="1" x14ac:dyDescent="0.45"/>
    <row r="1176" hidden="1" x14ac:dyDescent="0.45"/>
    <row r="1177" hidden="1" x14ac:dyDescent="0.45"/>
    <row r="1178" hidden="1" x14ac:dyDescent="0.45"/>
    <row r="1179" hidden="1" x14ac:dyDescent="0.45"/>
    <row r="1180" hidden="1" x14ac:dyDescent="0.45"/>
    <row r="1181" hidden="1" x14ac:dyDescent="0.45"/>
    <row r="1182" hidden="1" x14ac:dyDescent="0.45"/>
    <row r="1183" hidden="1" x14ac:dyDescent="0.45"/>
    <row r="1184" hidden="1" x14ac:dyDescent="0.45"/>
    <row r="1185" hidden="1" x14ac:dyDescent="0.45"/>
    <row r="1186" hidden="1" x14ac:dyDescent="0.45"/>
    <row r="1187" hidden="1" x14ac:dyDescent="0.45"/>
    <row r="1188" hidden="1" x14ac:dyDescent="0.45"/>
    <row r="1189" hidden="1" x14ac:dyDescent="0.45"/>
    <row r="1190" hidden="1" x14ac:dyDescent="0.45"/>
    <row r="1191" hidden="1" x14ac:dyDescent="0.45"/>
    <row r="1192" hidden="1" x14ac:dyDescent="0.45"/>
    <row r="1193" hidden="1" x14ac:dyDescent="0.45"/>
    <row r="1194" hidden="1" x14ac:dyDescent="0.45"/>
    <row r="1195" hidden="1" x14ac:dyDescent="0.45"/>
    <row r="1196" hidden="1" x14ac:dyDescent="0.45"/>
    <row r="1197" hidden="1" x14ac:dyDescent="0.45"/>
    <row r="1198" hidden="1" x14ac:dyDescent="0.45"/>
    <row r="1199" hidden="1" x14ac:dyDescent="0.45"/>
    <row r="1200" hidden="1" x14ac:dyDescent="0.45"/>
    <row r="1201" hidden="1" x14ac:dyDescent="0.45"/>
    <row r="1202" hidden="1" x14ac:dyDescent="0.45"/>
    <row r="1203" hidden="1" x14ac:dyDescent="0.45"/>
    <row r="1204" hidden="1" x14ac:dyDescent="0.45"/>
    <row r="1205" hidden="1" x14ac:dyDescent="0.45"/>
    <row r="1206" hidden="1" x14ac:dyDescent="0.45"/>
    <row r="1207" hidden="1" x14ac:dyDescent="0.45"/>
    <row r="1208" hidden="1" x14ac:dyDescent="0.45"/>
    <row r="1209" hidden="1" x14ac:dyDescent="0.45"/>
    <row r="1210" hidden="1" x14ac:dyDescent="0.45"/>
    <row r="1211" hidden="1" x14ac:dyDescent="0.45"/>
    <row r="1212" hidden="1" x14ac:dyDescent="0.45"/>
    <row r="1213" hidden="1" x14ac:dyDescent="0.45"/>
    <row r="1214" hidden="1" x14ac:dyDescent="0.45"/>
    <row r="1215" hidden="1" x14ac:dyDescent="0.45"/>
    <row r="1216" hidden="1" x14ac:dyDescent="0.45"/>
    <row r="1217" hidden="1" x14ac:dyDescent="0.45"/>
    <row r="1218" hidden="1" x14ac:dyDescent="0.45"/>
    <row r="1219" hidden="1" x14ac:dyDescent="0.45"/>
    <row r="1220" hidden="1" x14ac:dyDescent="0.45"/>
    <row r="1221" hidden="1" x14ac:dyDescent="0.45"/>
    <row r="1222" hidden="1" x14ac:dyDescent="0.45"/>
    <row r="1223" hidden="1" x14ac:dyDescent="0.45"/>
    <row r="1224" hidden="1" x14ac:dyDescent="0.45"/>
    <row r="1225" hidden="1" x14ac:dyDescent="0.45"/>
    <row r="1226" hidden="1" x14ac:dyDescent="0.45"/>
    <row r="1227" hidden="1" x14ac:dyDescent="0.45"/>
    <row r="1228" hidden="1" x14ac:dyDescent="0.45"/>
    <row r="1229" hidden="1" x14ac:dyDescent="0.45"/>
    <row r="1230" hidden="1" x14ac:dyDescent="0.45"/>
    <row r="1231" hidden="1" x14ac:dyDescent="0.45"/>
    <row r="1232" hidden="1" x14ac:dyDescent="0.45"/>
    <row r="1233" hidden="1" x14ac:dyDescent="0.45"/>
    <row r="1234" hidden="1" x14ac:dyDescent="0.45"/>
    <row r="1235" hidden="1" x14ac:dyDescent="0.45"/>
    <row r="1236" hidden="1" x14ac:dyDescent="0.45"/>
    <row r="1237" hidden="1" x14ac:dyDescent="0.45"/>
    <row r="1238" hidden="1" x14ac:dyDescent="0.45"/>
    <row r="1239" hidden="1" x14ac:dyDescent="0.45"/>
    <row r="1240" hidden="1" x14ac:dyDescent="0.45"/>
    <row r="1241" hidden="1" x14ac:dyDescent="0.45"/>
    <row r="1242" hidden="1" x14ac:dyDescent="0.45"/>
    <row r="1243" hidden="1" x14ac:dyDescent="0.45"/>
    <row r="1244" hidden="1" x14ac:dyDescent="0.45"/>
    <row r="1245" hidden="1" x14ac:dyDescent="0.45"/>
    <row r="1246" hidden="1" x14ac:dyDescent="0.45"/>
    <row r="1247" hidden="1" x14ac:dyDescent="0.45"/>
    <row r="1248" hidden="1" x14ac:dyDescent="0.45"/>
    <row r="1249" hidden="1" x14ac:dyDescent="0.45"/>
    <row r="1250" hidden="1" x14ac:dyDescent="0.45"/>
    <row r="1251" hidden="1" x14ac:dyDescent="0.45"/>
    <row r="1252" hidden="1" x14ac:dyDescent="0.45"/>
    <row r="1253" hidden="1" x14ac:dyDescent="0.45"/>
    <row r="1254" hidden="1" x14ac:dyDescent="0.45"/>
    <row r="1255" hidden="1" x14ac:dyDescent="0.45"/>
    <row r="1256" hidden="1" x14ac:dyDescent="0.45"/>
    <row r="1257" hidden="1" x14ac:dyDescent="0.45"/>
    <row r="1258" hidden="1" x14ac:dyDescent="0.45"/>
    <row r="1259" hidden="1" x14ac:dyDescent="0.45"/>
    <row r="1260" hidden="1" x14ac:dyDescent="0.45"/>
    <row r="1261" hidden="1" x14ac:dyDescent="0.45"/>
    <row r="1262" hidden="1" x14ac:dyDescent="0.45"/>
    <row r="1263" hidden="1" x14ac:dyDescent="0.45"/>
    <row r="1264" hidden="1" x14ac:dyDescent="0.45"/>
    <row r="1265" hidden="1" x14ac:dyDescent="0.45"/>
    <row r="1266" hidden="1" x14ac:dyDescent="0.45"/>
    <row r="1267" hidden="1" x14ac:dyDescent="0.45"/>
    <row r="1268" hidden="1" x14ac:dyDescent="0.45"/>
    <row r="1269" hidden="1" x14ac:dyDescent="0.45"/>
    <row r="1270" hidden="1" x14ac:dyDescent="0.45"/>
    <row r="1271" hidden="1" x14ac:dyDescent="0.45"/>
    <row r="1272" hidden="1" x14ac:dyDescent="0.45"/>
    <row r="1273" hidden="1" x14ac:dyDescent="0.45"/>
    <row r="1274" hidden="1" x14ac:dyDescent="0.45"/>
    <row r="1275" hidden="1" x14ac:dyDescent="0.45"/>
    <row r="1276" hidden="1" x14ac:dyDescent="0.45"/>
    <row r="1277" hidden="1" x14ac:dyDescent="0.45"/>
    <row r="1278" hidden="1" x14ac:dyDescent="0.45"/>
    <row r="1279" hidden="1" x14ac:dyDescent="0.45"/>
    <row r="1280" hidden="1" x14ac:dyDescent="0.45"/>
    <row r="1281" hidden="1" x14ac:dyDescent="0.45"/>
    <row r="1282" hidden="1" x14ac:dyDescent="0.45"/>
    <row r="1283" hidden="1" x14ac:dyDescent="0.45"/>
    <row r="1284" hidden="1" x14ac:dyDescent="0.45"/>
    <row r="1285" hidden="1" x14ac:dyDescent="0.45"/>
    <row r="1286" hidden="1" x14ac:dyDescent="0.45"/>
    <row r="1287" hidden="1" x14ac:dyDescent="0.45"/>
    <row r="1288" hidden="1" x14ac:dyDescent="0.45"/>
    <row r="1289" hidden="1" x14ac:dyDescent="0.45"/>
    <row r="1290" hidden="1" x14ac:dyDescent="0.45"/>
    <row r="1291" hidden="1" x14ac:dyDescent="0.45"/>
    <row r="1292" hidden="1" x14ac:dyDescent="0.45"/>
    <row r="1293" hidden="1" x14ac:dyDescent="0.45"/>
    <row r="1294" hidden="1" x14ac:dyDescent="0.45"/>
    <row r="1295" hidden="1" x14ac:dyDescent="0.45"/>
    <row r="1296" hidden="1" x14ac:dyDescent="0.45"/>
    <row r="1297" hidden="1" x14ac:dyDescent="0.45"/>
    <row r="1298" hidden="1" x14ac:dyDescent="0.45"/>
    <row r="1299" hidden="1" x14ac:dyDescent="0.45"/>
    <row r="1300" hidden="1" x14ac:dyDescent="0.45"/>
    <row r="1301" hidden="1" x14ac:dyDescent="0.45"/>
    <row r="1302" hidden="1" x14ac:dyDescent="0.45"/>
    <row r="1303" hidden="1" x14ac:dyDescent="0.45"/>
    <row r="1304" hidden="1" x14ac:dyDescent="0.45"/>
    <row r="1305" hidden="1" x14ac:dyDescent="0.45"/>
    <row r="1306" hidden="1" x14ac:dyDescent="0.45"/>
    <row r="1307" hidden="1" x14ac:dyDescent="0.45"/>
    <row r="1308" hidden="1" x14ac:dyDescent="0.45"/>
    <row r="1309" hidden="1" x14ac:dyDescent="0.45"/>
    <row r="1310" hidden="1" x14ac:dyDescent="0.45"/>
    <row r="1311" hidden="1" x14ac:dyDescent="0.45"/>
    <row r="1312" hidden="1" x14ac:dyDescent="0.45"/>
    <row r="1313" hidden="1" x14ac:dyDescent="0.45"/>
    <row r="1314" hidden="1" x14ac:dyDescent="0.45"/>
    <row r="1315" hidden="1" x14ac:dyDescent="0.45"/>
    <row r="1316" hidden="1" x14ac:dyDescent="0.45"/>
    <row r="1317" hidden="1" x14ac:dyDescent="0.45"/>
    <row r="1318" hidden="1" x14ac:dyDescent="0.45"/>
    <row r="1319" hidden="1" x14ac:dyDescent="0.45"/>
    <row r="1320" hidden="1" x14ac:dyDescent="0.45"/>
    <row r="1321" hidden="1" x14ac:dyDescent="0.45"/>
    <row r="1322" hidden="1" x14ac:dyDescent="0.45"/>
    <row r="1323" hidden="1" x14ac:dyDescent="0.45"/>
    <row r="1324" hidden="1" x14ac:dyDescent="0.45"/>
    <row r="1325" hidden="1" x14ac:dyDescent="0.45"/>
    <row r="1326" hidden="1" x14ac:dyDescent="0.45"/>
    <row r="1327" hidden="1" x14ac:dyDescent="0.45"/>
    <row r="1328" hidden="1" x14ac:dyDescent="0.45"/>
    <row r="1329" hidden="1" x14ac:dyDescent="0.45"/>
    <row r="1330" hidden="1" x14ac:dyDescent="0.45"/>
    <row r="1331" hidden="1" x14ac:dyDescent="0.45"/>
    <row r="1332" hidden="1" x14ac:dyDescent="0.45"/>
    <row r="1333" hidden="1" x14ac:dyDescent="0.45"/>
    <row r="1334" hidden="1" x14ac:dyDescent="0.45"/>
    <row r="1335" hidden="1" x14ac:dyDescent="0.45"/>
    <row r="1336" hidden="1" x14ac:dyDescent="0.45"/>
    <row r="1337" hidden="1" x14ac:dyDescent="0.45"/>
    <row r="1338" hidden="1" x14ac:dyDescent="0.45"/>
    <row r="1339" hidden="1" x14ac:dyDescent="0.45"/>
    <row r="1340" hidden="1" x14ac:dyDescent="0.45"/>
    <row r="1341" hidden="1" x14ac:dyDescent="0.45"/>
    <row r="1342" hidden="1" x14ac:dyDescent="0.45"/>
    <row r="1343" hidden="1" x14ac:dyDescent="0.45"/>
    <row r="1344" hidden="1" x14ac:dyDescent="0.45"/>
    <row r="1345" hidden="1" x14ac:dyDescent="0.45"/>
    <row r="1346" hidden="1" x14ac:dyDescent="0.45"/>
    <row r="1347" hidden="1" x14ac:dyDescent="0.45"/>
    <row r="1348" hidden="1" x14ac:dyDescent="0.45"/>
    <row r="1349" hidden="1" x14ac:dyDescent="0.45"/>
    <row r="1350" hidden="1" x14ac:dyDescent="0.45"/>
    <row r="1351" hidden="1" x14ac:dyDescent="0.45"/>
    <row r="1352" hidden="1" x14ac:dyDescent="0.45"/>
    <row r="1353" hidden="1" x14ac:dyDescent="0.45"/>
    <row r="1354" hidden="1" x14ac:dyDescent="0.45"/>
    <row r="1355" hidden="1" x14ac:dyDescent="0.45"/>
    <row r="1356" hidden="1" x14ac:dyDescent="0.45"/>
    <row r="1357" hidden="1" x14ac:dyDescent="0.45"/>
    <row r="1358" hidden="1" x14ac:dyDescent="0.45"/>
    <row r="1359" hidden="1" x14ac:dyDescent="0.45"/>
    <row r="1360" hidden="1" x14ac:dyDescent="0.45"/>
    <row r="1361" hidden="1" x14ac:dyDescent="0.45"/>
    <row r="1362" hidden="1" x14ac:dyDescent="0.45"/>
    <row r="1363" hidden="1" x14ac:dyDescent="0.45"/>
    <row r="1364" hidden="1" x14ac:dyDescent="0.45"/>
    <row r="1365" hidden="1" x14ac:dyDescent="0.45"/>
    <row r="1366" hidden="1" x14ac:dyDescent="0.45"/>
    <row r="1367" hidden="1" x14ac:dyDescent="0.45"/>
    <row r="1368" hidden="1" x14ac:dyDescent="0.45"/>
    <row r="1369" hidden="1" x14ac:dyDescent="0.45"/>
    <row r="1370" hidden="1" x14ac:dyDescent="0.45"/>
    <row r="1371" hidden="1" x14ac:dyDescent="0.45"/>
    <row r="1372" hidden="1" x14ac:dyDescent="0.45"/>
    <row r="1373" hidden="1" x14ac:dyDescent="0.45"/>
    <row r="1374" hidden="1" x14ac:dyDescent="0.45"/>
    <row r="1375" hidden="1" x14ac:dyDescent="0.45"/>
    <row r="1376" hidden="1" x14ac:dyDescent="0.45"/>
    <row r="1377" hidden="1" x14ac:dyDescent="0.45"/>
    <row r="1378" hidden="1" x14ac:dyDescent="0.45"/>
    <row r="1379" hidden="1" x14ac:dyDescent="0.45"/>
    <row r="1380" hidden="1" x14ac:dyDescent="0.45"/>
    <row r="1381" hidden="1" x14ac:dyDescent="0.45"/>
    <row r="1382" hidden="1" x14ac:dyDescent="0.45"/>
    <row r="1383" hidden="1" x14ac:dyDescent="0.45"/>
    <row r="1384" hidden="1" x14ac:dyDescent="0.45"/>
    <row r="1385" hidden="1" x14ac:dyDescent="0.45"/>
    <row r="1386" hidden="1" x14ac:dyDescent="0.45"/>
    <row r="1387" hidden="1" x14ac:dyDescent="0.45"/>
    <row r="1388" hidden="1" x14ac:dyDescent="0.45"/>
    <row r="1389" hidden="1" x14ac:dyDescent="0.45"/>
    <row r="1390" hidden="1" x14ac:dyDescent="0.45"/>
    <row r="1391" hidden="1" x14ac:dyDescent="0.45"/>
    <row r="1392" hidden="1" x14ac:dyDescent="0.45"/>
    <row r="1393" hidden="1" x14ac:dyDescent="0.45"/>
    <row r="1394" hidden="1" x14ac:dyDescent="0.45"/>
    <row r="1395" hidden="1" x14ac:dyDescent="0.45"/>
    <row r="1396" hidden="1" x14ac:dyDescent="0.45"/>
    <row r="1397" hidden="1" x14ac:dyDescent="0.45"/>
    <row r="1398" hidden="1" x14ac:dyDescent="0.45"/>
    <row r="1399" hidden="1" x14ac:dyDescent="0.45"/>
    <row r="1400" hidden="1" x14ac:dyDescent="0.45"/>
    <row r="1401" hidden="1" x14ac:dyDescent="0.45"/>
    <row r="1402" hidden="1" x14ac:dyDescent="0.45"/>
    <row r="1403" hidden="1" x14ac:dyDescent="0.45"/>
    <row r="1404" hidden="1" x14ac:dyDescent="0.45"/>
    <row r="1405" hidden="1" x14ac:dyDescent="0.45"/>
    <row r="1406" hidden="1" x14ac:dyDescent="0.45"/>
    <row r="1407" hidden="1" x14ac:dyDescent="0.45"/>
    <row r="1408" hidden="1" x14ac:dyDescent="0.45"/>
    <row r="1409" hidden="1" x14ac:dyDescent="0.45"/>
    <row r="1410" hidden="1" x14ac:dyDescent="0.45"/>
    <row r="1411" hidden="1" x14ac:dyDescent="0.45"/>
    <row r="1412" hidden="1" x14ac:dyDescent="0.45"/>
    <row r="1413" hidden="1" x14ac:dyDescent="0.45"/>
    <row r="1414" hidden="1" x14ac:dyDescent="0.45"/>
    <row r="1415" hidden="1" x14ac:dyDescent="0.45"/>
    <row r="1416" hidden="1" x14ac:dyDescent="0.45"/>
    <row r="1417" hidden="1" x14ac:dyDescent="0.45"/>
    <row r="1418" hidden="1" x14ac:dyDescent="0.45"/>
    <row r="1419" hidden="1" x14ac:dyDescent="0.45"/>
    <row r="1420" hidden="1" x14ac:dyDescent="0.45"/>
    <row r="1421" hidden="1" x14ac:dyDescent="0.45"/>
    <row r="1422" hidden="1" x14ac:dyDescent="0.45"/>
    <row r="1423" hidden="1" x14ac:dyDescent="0.45"/>
    <row r="1424" hidden="1" x14ac:dyDescent="0.45"/>
    <row r="1425" hidden="1" x14ac:dyDescent="0.45"/>
    <row r="1426" hidden="1" x14ac:dyDescent="0.45"/>
    <row r="1427" hidden="1" x14ac:dyDescent="0.45"/>
    <row r="1428" hidden="1" x14ac:dyDescent="0.45"/>
    <row r="1429" hidden="1" x14ac:dyDescent="0.45"/>
    <row r="1430" hidden="1" x14ac:dyDescent="0.45"/>
    <row r="1431" hidden="1" x14ac:dyDescent="0.45"/>
    <row r="1432" hidden="1" x14ac:dyDescent="0.45"/>
    <row r="1433" hidden="1" x14ac:dyDescent="0.45"/>
    <row r="1434" hidden="1" x14ac:dyDescent="0.45"/>
    <row r="1435" hidden="1" x14ac:dyDescent="0.45"/>
    <row r="1436" hidden="1" x14ac:dyDescent="0.45"/>
    <row r="1437" hidden="1" x14ac:dyDescent="0.45"/>
    <row r="1438" hidden="1" x14ac:dyDescent="0.45"/>
    <row r="1439" hidden="1" x14ac:dyDescent="0.45"/>
    <row r="1440" hidden="1" x14ac:dyDescent="0.45"/>
    <row r="1441" hidden="1" x14ac:dyDescent="0.45"/>
    <row r="1442" hidden="1" x14ac:dyDescent="0.45"/>
    <row r="1443" hidden="1" x14ac:dyDescent="0.45"/>
    <row r="1444" hidden="1" x14ac:dyDescent="0.45"/>
    <row r="1445" hidden="1" x14ac:dyDescent="0.45"/>
    <row r="1446" hidden="1" x14ac:dyDescent="0.45"/>
    <row r="1447" hidden="1" x14ac:dyDescent="0.45"/>
    <row r="1448" hidden="1" x14ac:dyDescent="0.45"/>
    <row r="1449" hidden="1" x14ac:dyDescent="0.45"/>
    <row r="1450" hidden="1" x14ac:dyDescent="0.45"/>
    <row r="1451" hidden="1" x14ac:dyDescent="0.45"/>
    <row r="1452" hidden="1" x14ac:dyDescent="0.45"/>
    <row r="1453" hidden="1" x14ac:dyDescent="0.45"/>
    <row r="1454" hidden="1" x14ac:dyDescent="0.45"/>
    <row r="1455" hidden="1" x14ac:dyDescent="0.45"/>
    <row r="1456" hidden="1" x14ac:dyDescent="0.45"/>
    <row r="1457" hidden="1" x14ac:dyDescent="0.45"/>
    <row r="1458" hidden="1" x14ac:dyDescent="0.45"/>
    <row r="1459" hidden="1" x14ac:dyDescent="0.45"/>
    <row r="1460" hidden="1" x14ac:dyDescent="0.45"/>
    <row r="1461" hidden="1" x14ac:dyDescent="0.45"/>
    <row r="1462" hidden="1" x14ac:dyDescent="0.45"/>
    <row r="1463" hidden="1" x14ac:dyDescent="0.45"/>
    <row r="1464" hidden="1" x14ac:dyDescent="0.45"/>
    <row r="1465" hidden="1" x14ac:dyDescent="0.45"/>
    <row r="1466" hidden="1" x14ac:dyDescent="0.45"/>
    <row r="1467" hidden="1" x14ac:dyDescent="0.45"/>
    <row r="1468" hidden="1" x14ac:dyDescent="0.45"/>
    <row r="1469" hidden="1" x14ac:dyDescent="0.45"/>
    <row r="1470" hidden="1" x14ac:dyDescent="0.45"/>
    <row r="1471" hidden="1" x14ac:dyDescent="0.45"/>
    <row r="1472" hidden="1" x14ac:dyDescent="0.45"/>
    <row r="1473" hidden="1" x14ac:dyDescent="0.45"/>
    <row r="1474" hidden="1" x14ac:dyDescent="0.45"/>
    <row r="1475" hidden="1" x14ac:dyDescent="0.45"/>
    <row r="1476" hidden="1" x14ac:dyDescent="0.45"/>
    <row r="1477" hidden="1" x14ac:dyDescent="0.45"/>
    <row r="1478" hidden="1" x14ac:dyDescent="0.45"/>
    <row r="1479" hidden="1" x14ac:dyDescent="0.45"/>
    <row r="1480" hidden="1" x14ac:dyDescent="0.45"/>
    <row r="1481" hidden="1" x14ac:dyDescent="0.45"/>
    <row r="1482" hidden="1" x14ac:dyDescent="0.45"/>
    <row r="1483" hidden="1" x14ac:dyDescent="0.45"/>
    <row r="1484" hidden="1" x14ac:dyDescent="0.45"/>
    <row r="1485" hidden="1" x14ac:dyDescent="0.45"/>
    <row r="1486" hidden="1" x14ac:dyDescent="0.45"/>
    <row r="1487" hidden="1" x14ac:dyDescent="0.45"/>
    <row r="1488" hidden="1" x14ac:dyDescent="0.45"/>
    <row r="1489" hidden="1" x14ac:dyDescent="0.45"/>
    <row r="1490" hidden="1" x14ac:dyDescent="0.45"/>
    <row r="1491" hidden="1" x14ac:dyDescent="0.45"/>
    <row r="1492" hidden="1" x14ac:dyDescent="0.45"/>
    <row r="1493" hidden="1" x14ac:dyDescent="0.45"/>
    <row r="1494" hidden="1" x14ac:dyDescent="0.45"/>
    <row r="1495" hidden="1" x14ac:dyDescent="0.45"/>
    <row r="1496" hidden="1" x14ac:dyDescent="0.45"/>
    <row r="1497" hidden="1" x14ac:dyDescent="0.45"/>
    <row r="1498" hidden="1" x14ac:dyDescent="0.45"/>
    <row r="1499" hidden="1" x14ac:dyDescent="0.45"/>
    <row r="1500" hidden="1" x14ac:dyDescent="0.45"/>
    <row r="1501" hidden="1" x14ac:dyDescent="0.45"/>
    <row r="1502" hidden="1" x14ac:dyDescent="0.45"/>
    <row r="1503" hidden="1" x14ac:dyDescent="0.45"/>
    <row r="1504" hidden="1" x14ac:dyDescent="0.45"/>
    <row r="1505" hidden="1" x14ac:dyDescent="0.45"/>
    <row r="1506" hidden="1" x14ac:dyDescent="0.45"/>
    <row r="1507" hidden="1" x14ac:dyDescent="0.45"/>
    <row r="1508" hidden="1" x14ac:dyDescent="0.45"/>
    <row r="1509" hidden="1" x14ac:dyDescent="0.45"/>
    <row r="1510" hidden="1" x14ac:dyDescent="0.45"/>
    <row r="1511" hidden="1" x14ac:dyDescent="0.45"/>
    <row r="1512" hidden="1" x14ac:dyDescent="0.45"/>
    <row r="1513" hidden="1" x14ac:dyDescent="0.45"/>
    <row r="1514" hidden="1" x14ac:dyDescent="0.45"/>
    <row r="1515" hidden="1" x14ac:dyDescent="0.45"/>
    <row r="1516" hidden="1" x14ac:dyDescent="0.45"/>
    <row r="1517" hidden="1" x14ac:dyDescent="0.45"/>
    <row r="1518" hidden="1" x14ac:dyDescent="0.45"/>
    <row r="1519" hidden="1" x14ac:dyDescent="0.45"/>
    <row r="1520" hidden="1" x14ac:dyDescent="0.45"/>
    <row r="1521" hidden="1" x14ac:dyDescent="0.45"/>
    <row r="1522" hidden="1" x14ac:dyDescent="0.45"/>
    <row r="1523" hidden="1" x14ac:dyDescent="0.45"/>
    <row r="1524" hidden="1" x14ac:dyDescent="0.45"/>
    <row r="1525" hidden="1" x14ac:dyDescent="0.45"/>
    <row r="1526" hidden="1" x14ac:dyDescent="0.45"/>
    <row r="1527" hidden="1" x14ac:dyDescent="0.45"/>
    <row r="1528" hidden="1" x14ac:dyDescent="0.45"/>
    <row r="1529" hidden="1" x14ac:dyDescent="0.45"/>
    <row r="1530" hidden="1" x14ac:dyDescent="0.45"/>
    <row r="1531" hidden="1" x14ac:dyDescent="0.45"/>
    <row r="1532" hidden="1" x14ac:dyDescent="0.45"/>
    <row r="1533" hidden="1" x14ac:dyDescent="0.45"/>
    <row r="1534" hidden="1" x14ac:dyDescent="0.45"/>
    <row r="1535" hidden="1" x14ac:dyDescent="0.45"/>
    <row r="1536" hidden="1" x14ac:dyDescent="0.45"/>
    <row r="1537" hidden="1" x14ac:dyDescent="0.45"/>
    <row r="1538" hidden="1" x14ac:dyDescent="0.45"/>
    <row r="1539" hidden="1" x14ac:dyDescent="0.45"/>
    <row r="1540" hidden="1" x14ac:dyDescent="0.45"/>
    <row r="1541" hidden="1" x14ac:dyDescent="0.45"/>
    <row r="1542" hidden="1" x14ac:dyDescent="0.45"/>
    <row r="1543" hidden="1" x14ac:dyDescent="0.45"/>
    <row r="1544" hidden="1" x14ac:dyDescent="0.45"/>
    <row r="1545" hidden="1" x14ac:dyDescent="0.45"/>
    <row r="1546" hidden="1" x14ac:dyDescent="0.45"/>
    <row r="1547" hidden="1" x14ac:dyDescent="0.45"/>
    <row r="1548" hidden="1" x14ac:dyDescent="0.45"/>
    <row r="1549" hidden="1" x14ac:dyDescent="0.45"/>
    <row r="1550" hidden="1" x14ac:dyDescent="0.45"/>
    <row r="1551" hidden="1" x14ac:dyDescent="0.45"/>
    <row r="1552" hidden="1" x14ac:dyDescent="0.45"/>
    <row r="1553" hidden="1" x14ac:dyDescent="0.45"/>
    <row r="1554" hidden="1" x14ac:dyDescent="0.45"/>
    <row r="1555" hidden="1" x14ac:dyDescent="0.45"/>
    <row r="1556" hidden="1" x14ac:dyDescent="0.45"/>
    <row r="1557" hidden="1" x14ac:dyDescent="0.45"/>
    <row r="1558" hidden="1" x14ac:dyDescent="0.45"/>
    <row r="1559" hidden="1" x14ac:dyDescent="0.45"/>
    <row r="1560" hidden="1" x14ac:dyDescent="0.45"/>
    <row r="1561" hidden="1" x14ac:dyDescent="0.45"/>
    <row r="1562" hidden="1" x14ac:dyDescent="0.45"/>
    <row r="1563" hidden="1" x14ac:dyDescent="0.45"/>
    <row r="1564" hidden="1" x14ac:dyDescent="0.45"/>
    <row r="1565" hidden="1" x14ac:dyDescent="0.45"/>
    <row r="1566" hidden="1" x14ac:dyDescent="0.45"/>
    <row r="1567" hidden="1" x14ac:dyDescent="0.45"/>
    <row r="1568" hidden="1" x14ac:dyDescent="0.45"/>
    <row r="1569" hidden="1" x14ac:dyDescent="0.45"/>
    <row r="1570" hidden="1" x14ac:dyDescent="0.45"/>
    <row r="1571" hidden="1" x14ac:dyDescent="0.45"/>
    <row r="1572" hidden="1" x14ac:dyDescent="0.45"/>
    <row r="1573" hidden="1" x14ac:dyDescent="0.45"/>
    <row r="1574" hidden="1" x14ac:dyDescent="0.45"/>
    <row r="1575" hidden="1" x14ac:dyDescent="0.45"/>
    <row r="1576" hidden="1" x14ac:dyDescent="0.45"/>
    <row r="1577" hidden="1" x14ac:dyDescent="0.45"/>
    <row r="1578" hidden="1" x14ac:dyDescent="0.45"/>
    <row r="1579" hidden="1" x14ac:dyDescent="0.45"/>
    <row r="1580" hidden="1" x14ac:dyDescent="0.45"/>
    <row r="1581" hidden="1" x14ac:dyDescent="0.45"/>
    <row r="1582" hidden="1" x14ac:dyDescent="0.45"/>
    <row r="1583" hidden="1" x14ac:dyDescent="0.45"/>
    <row r="1584" hidden="1" x14ac:dyDescent="0.45"/>
    <row r="1585" hidden="1" x14ac:dyDescent="0.45"/>
    <row r="1586" hidden="1" x14ac:dyDescent="0.45"/>
    <row r="1587" hidden="1" x14ac:dyDescent="0.45"/>
    <row r="1588" hidden="1" x14ac:dyDescent="0.45"/>
    <row r="1589" hidden="1" x14ac:dyDescent="0.45"/>
    <row r="1590" hidden="1" x14ac:dyDescent="0.45"/>
    <row r="1591" hidden="1" x14ac:dyDescent="0.45"/>
    <row r="1592" hidden="1" x14ac:dyDescent="0.45"/>
    <row r="1593" hidden="1" x14ac:dyDescent="0.45"/>
    <row r="1594" hidden="1" x14ac:dyDescent="0.45"/>
    <row r="1595" hidden="1" x14ac:dyDescent="0.45"/>
    <row r="1596" hidden="1" x14ac:dyDescent="0.45"/>
    <row r="1597" hidden="1" x14ac:dyDescent="0.45"/>
    <row r="1598" hidden="1" x14ac:dyDescent="0.45"/>
    <row r="1599" hidden="1" x14ac:dyDescent="0.45"/>
    <row r="1600" hidden="1" x14ac:dyDescent="0.45"/>
    <row r="1601" hidden="1" x14ac:dyDescent="0.45"/>
    <row r="1602" hidden="1" x14ac:dyDescent="0.45"/>
    <row r="1603" hidden="1" x14ac:dyDescent="0.45"/>
    <row r="1604" hidden="1" x14ac:dyDescent="0.45"/>
    <row r="1605" hidden="1" x14ac:dyDescent="0.45"/>
    <row r="1606" hidden="1" x14ac:dyDescent="0.45"/>
    <row r="1607" hidden="1" x14ac:dyDescent="0.45"/>
    <row r="1608" hidden="1" x14ac:dyDescent="0.45"/>
    <row r="1609" hidden="1" x14ac:dyDescent="0.45"/>
    <row r="1610" hidden="1" x14ac:dyDescent="0.45"/>
    <row r="1611" hidden="1" x14ac:dyDescent="0.45"/>
    <row r="1612" hidden="1" x14ac:dyDescent="0.45"/>
    <row r="1613" hidden="1" x14ac:dyDescent="0.45"/>
    <row r="1614" hidden="1" x14ac:dyDescent="0.45"/>
    <row r="1615" hidden="1" x14ac:dyDescent="0.45"/>
    <row r="1616" hidden="1" x14ac:dyDescent="0.45"/>
    <row r="1617" hidden="1" x14ac:dyDescent="0.45"/>
    <row r="1618" hidden="1" x14ac:dyDescent="0.45"/>
    <row r="1619" hidden="1" x14ac:dyDescent="0.45"/>
    <row r="1620" hidden="1" x14ac:dyDescent="0.45"/>
    <row r="1621" hidden="1" x14ac:dyDescent="0.45"/>
    <row r="1622" hidden="1" x14ac:dyDescent="0.45"/>
    <row r="1623" hidden="1" x14ac:dyDescent="0.45"/>
    <row r="1624" hidden="1" x14ac:dyDescent="0.45"/>
    <row r="1625" hidden="1" x14ac:dyDescent="0.45"/>
    <row r="1626" hidden="1" x14ac:dyDescent="0.45"/>
    <row r="1627" hidden="1" x14ac:dyDescent="0.45"/>
    <row r="1628" hidden="1" x14ac:dyDescent="0.45"/>
    <row r="1629" hidden="1" x14ac:dyDescent="0.45"/>
    <row r="1630" hidden="1" x14ac:dyDescent="0.45"/>
    <row r="1631" hidden="1" x14ac:dyDescent="0.45"/>
    <row r="1632" hidden="1" x14ac:dyDescent="0.45"/>
    <row r="1633" hidden="1" x14ac:dyDescent="0.45"/>
    <row r="1634" hidden="1" x14ac:dyDescent="0.45"/>
    <row r="1635" hidden="1" x14ac:dyDescent="0.45"/>
    <row r="1636" hidden="1" x14ac:dyDescent="0.45"/>
    <row r="1637" hidden="1" x14ac:dyDescent="0.45"/>
    <row r="1638" hidden="1" x14ac:dyDescent="0.45"/>
    <row r="1639" hidden="1" x14ac:dyDescent="0.45"/>
    <row r="1640" hidden="1" x14ac:dyDescent="0.45"/>
    <row r="1641" hidden="1" x14ac:dyDescent="0.45"/>
    <row r="1642" hidden="1" x14ac:dyDescent="0.45"/>
    <row r="1643" hidden="1" x14ac:dyDescent="0.45"/>
    <row r="1644" hidden="1" x14ac:dyDescent="0.45"/>
    <row r="1645" hidden="1" x14ac:dyDescent="0.45"/>
    <row r="1646" hidden="1" x14ac:dyDescent="0.45"/>
    <row r="1647" hidden="1" x14ac:dyDescent="0.45"/>
    <row r="1648" hidden="1" x14ac:dyDescent="0.45"/>
    <row r="1649" hidden="1" x14ac:dyDescent="0.45"/>
    <row r="1650" hidden="1" x14ac:dyDescent="0.45"/>
    <row r="1651" hidden="1" x14ac:dyDescent="0.45"/>
    <row r="1652" hidden="1" x14ac:dyDescent="0.45"/>
    <row r="1653" hidden="1" x14ac:dyDescent="0.45"/>
    <row r="1654" hidden="1" x14ac:dyDescent="0.45"/>
    <row r="1655" hidden="1" x14ac:dyDescent="0.45"/>
    <row r="1656" hidden="1" x14ac:dyDescent="0.45"/>
    <row r="1657" hidden="1" x14ac:dyDescent="0.45"/>
    <row r="1658" hidden="1" x14ac:dyDescent="0.45"/>
    <row r="1659" hidden="1" x14ac:dyDescent="0.45"/>
    <row r="1660" hidden="1" x14ac:dyDescent="0.45"/>
    <row r="1661" hidden="1" x14ac:dyDescent="0.45"/>
    <row r="1662" hidden="1" x14ac:dyDescent="0.45"/>
    <row r="1663" hidden="1" x14ac:dyDescent="0.45"/>
    <row r="1664" hidden="1" x14ac:dyDescent="0.45"/>
    <row r="1665" hidden="1" x14ac:dyDescent="0.45"/>
    <row r="1666" hidden="1" x14ac:dyDescent="0.45"/>
    <row r="1667" hidden="1" x14ac:dyDescent="0.45"/>
    <row r="1668" hidden="1" x14ac:dyDescent="0.45"/>
    <row r="1669" hidden="1" x14ac:dyDescent="0.45"/>
    <row r="1670" hidden="1" x14ac:dyDescent="0.45"/>
    <row r="1671" hidden="1" x14ac:dyDescent="0.45"/>
    <row r="1672" hidden="1" x14ac:dyDescent="0.45"/>
    <row r="1673" hidden="1" x14ac:dyDescent="0.45"/>
    <row r="1674" hidden="1" x14ac:dyDescent="0.45"/>
    <row r="1675" hidden="1" x14ac:dyDescent="0.45"/>
    <row r="1676" hidden="1" x14ac:dyDescent="0.45"/>
    <row r="1677" hidden="1" x14ac:dyDescent="0.45"/>
    <row r="1678" hidden="1" x14ac:dyDescent="0.45"/>
    <row r="1679" hidden="1" x14ac:dyDescent="0.45"/>
    <row r="1680" hidden="1" x14ac:dyDescent="0.45"/>
    <row r="1681" hidden="1" x14ac:dyDescent="0.45"/>
    <row r="1682" hidden="1" x14ac:dyDescent="0.45"/>
    <row r="1683" hidden="1" x14ac:dyDescent="0.45"/>
    <row r="1684" hidden="1" x14ac:dyDescent="0.45"/>
    <row r="1685" hidden="1" x14ac:dyDescent="0.45"/>
    <row r="1686" hidden="1" x14ac:dyDescent="0.45"/>
    <row r="1687" hidden="1" x14ac:dyDescent="0.45"/>
    <row r="1688" hidden="1" x14ac:dyDescent="0.45"/>
    <row r="1689" hidden="1" x14ac:dyDescent="0.45"/>
    <row r="1690" hidden="1" x14ac:dyDescent="0.45"/>
    <row r="1691" hidden="1" x14ac:dyDescent="0.45"/>
    <row r="1692" hidden="1" x14ac:dyDescent="0.45"/>
    <row r="1693" hidden="1" x14ac:dyDescent="0.45"/>
    <row r="1694" hidden="1" x14ac:dyDescent="0.45"/>
    <row r="1695" hidden="1" x14ac:dyDescent="0.45"/>
    <row r="1696" hidden="1" x14ac:dyDescent="0.45"/>
    <row r="1697" hidden="1" x14ac:dyDescent="0.45"/>
    <row r="1698" hidden="1" x14ac:dyDescent="0.45"/>
    <row r="1699" hidden="1" x14ac:dyDescent="0.45"/>
    <row r="1700" hidden="1" x14ac:dyDescent="0.45"/>
    <row r="1701" hidden="1" x14ac:dyDescent="0.45"/>
    <row r="1702" hidden="1" x14ac:dyDescent="0.45"/>
    <row r="1703" hidden="1" x14ac:dyDescent="0.45"/>
    <row r="1704" hidden="1" x14ac:dyDescent="0.45"/>
    <row r="1705" hidden="1" x14ac:dyDescent="0.45"/>
    <row r="1706" hidden="1" x14ac:dyDescent="0.45"/>
    <row r="1707" hidden="1" x14ac:dyDescent="0.45"/>
    <row r="1708" hidden="1" x14ac:dyDescent="0.45"/>
    <row r="1709" hidden="1" x14ac:dyDescent="0.45"/>
    <row r="1710" hidden="1" x14ac:dyDescent="0.45"/>
    <row r="1711" hidden="1" x14ac:dyDescent="0.45"/>
    <row r="1712" hidden="1" x14ac:dyDescent="0.45"/>
    <row r="1713" hidden="1" x14ac:dyDescent="0.45"/>
    <row r="1714" hidden="1" x14ac:dyDescent="0.45"/>
    <row r="1715" hidden="1" x14ac:dyDescent="0.45"/>
    <row r="1716" hidden="1" x14ac:dyDescent="0.45"/>
    <row r="1717" hidden="1" x14ac:dyDescent="0.45"/>
    <row r="1718" hidden="1" x14ac:dyDescent="0.45"/>
    <row r="1719" hidden="1" x14ac:dyDescent="0.45"/>
    <row r="1720" hidden="1" x14ac:dyDescent="0.45"/>
    <row r="1721" hidden="1" x14ac:dyDescent="0.45"/>
    <row r="1722" hidden="1" x14ac:dyDescent="0.45"/>
    <row r="1723" hidden="1" x14ac:dyDescent="0.45"/>
    <row r="1724" hidden="1" x14ac:dyDescent="0.45"/>
    <row r="1725" hidden="1" x14ac:dyDescent="0.45"/>
    <row r="1726" hidden="1" x14ac:dyDescent="0.45"/>
    <row r="1727" hidden="1" x14ac:dyDescent="0.45"/>
    <row r="1728" hidden="1" x14ac:dyDescent="0.45"/>
    <row r="1729" hidden="1" x14ac:dyDescent="0.45"/>
    <row r="1730" hidden="1" x14ac:dyDescent="0.45"/>
    <row r="1731" hidden="1" x14ac:dyDescent="0.45"/>
    <row r="1732" hidden="1" x14ac:dyDescent="0.45"/>
    <row r="1733" hidden="1" x14ac:dyDescent="0.45"/>
    <row r="1734" hidden="1" x14ac:dyDescent="0.45"/>
    <row r="1735" hidden="1" x14ac:dyDescent="0.45"/>
    <row r="1736" hidden="1" x14ac:dyDescent="0.45"/>
    <row r="1737" hidden="1" x14ac:dyDescent="0.45"/>
    <row r="1738" hidden="1" x14ac:dyDescent="0.45"/>
    <row r="1739" hidden="1" x14ac:dyDescent="0.45"/>
    <row r="1740" hidden="1" x14ac:dyDescent="0.45"/>
    <row r="1741" hidden="1" x14ac:dyDescent="0.45"/>
    <row r="1742" hidden="1" x14ac:dyDescent="0.45"/>
    <row r="1743" hidden="1" x14ac:dyDescent="0.45"/>
    <row r="1744" hidden="1" x14ac:dyDescent="0.45"/>
    <row r="1745" hidden="1" x14ac:dyDescent="0.45"/>
    <row r="1746" hidden="1" x14ac:dyDescent="0.45"/>
    <row r="1747" hidden="1" x14ac:dyDescent="0.45"/>
    <row r="1748" hidden="1" x14ac:dyDescent="0.45"/>
    <row r="1749" hidden="1" x14ac:dyDescent="0.45"/>
    <row r="1750" hidden="1" x14ac:dyDescent="0.45"/>
    <row r="1751" hidden="1" x14ac:dyDescent="0.45"/>
    <row r="1752" hidden="1" x14ac:dyDescent="0.45"/>
    <row r="1753" hidden="1" x14ac:dyDescent="0.45"/>
    <row r="1754" hidden="1" x14ac:dyDescent="0.45"/>
    <row r="1755" hidden="1" x14ac:dyDescent="0.45"/>
    <row r="1756" hidden="1" x14ac:dyDescent="0.45"/>
    <row r="1757" hidden="1" x14ac:dyDescent="0.45"/>
    <row r="1758" hidden="1" x14ac:dyDescent="0.45"/>
    <row r="1759" hidden="1" x14ac:dyDescent="0.45"/>
    <row r="1760" hidden="1" x14ac:dyDescent="0.45"/>
    <row r="1761" hidden="1" x14ac:dyDescent="0.45"/>
    <row r="1762" hidden="1" x14ac:dyDescent="0.45"/>
    <row r="1763" hidden="1" x14ac:dyDescent="0.45"/>
    <row r="1764" hidden="1" x14ac:dyDescent="0.45"/>
    <row r="1765" hidden="1" x14ac:dyDescent="0.45"/>
    <row r="1766" hidden="1" x14ac:dyDescent="0.45"/>
    <row r="1767" hidden="1" x14ac:dyDescent="0.45"/>
    <row r="1768" hidden="1" x14ac:dyDescent="0.45"/>
    <row r="1769" hidden="1" x14ac:dyDescent="0.45"/>
    <row r="1770" hidden="1" x14ac:dyDescent="0.45"/>
    <row r="1771" hidden="1" x14ac:dyDescent="0.45"/>
    <row r="1772" hidden="1" x14ac:dyDescent="0.45"/>
    <row r="1773" hidden="1" x14ac:dyDescent="0.45"/>
    <row r="1774" hidden="1" x14ac:dyDescent="0.45"/>
    <row r="1775" hidden="1" x14ac:dyDescent="0.45"/>
    <row r="1776" hidden="1" x14ac:dyDescent="0.45"/>
    <row r="1777" hidden="1" x14ac:dyDescent="0.45"/>
    <row r="1778" hidden="1" x14ac:dyDescent="0.45"/>
    <row r="1779" hidden="1" x14ac:dyDescent="0.45"/>
    <row r="1780" hidden="1" x14ac:dyDescent="0.45"/>
    <row r="1781" hidden="1" x14ac:dyDescent="0.45"/>
    <row r="1782" hidden="1" x14ac:dyDescent="0.45"/>
    <row r="1783" hidden="1" x14ac:dyDescent="0.45"/>
    <row r="1784" hidden="1" x14ac:dyDescent="0.45"/>
    <row r="1785" hidden="1" x14ac:dyDescent="0.45"/>
    <row r="1786" hidden="1" x14ac:dyDescent="0.45"/>
    <row r="1787" hidden="1" x14ac:dyDescent="0.45"/>
    <row r="1788" hidden="1" x14ac:dyDescent="0.45"/>
    <row r="1789" hidden="1" x14ac:dyDescent="0.45"/>
    <row r="1790" hidden="1" x14ac:dyDescent="0.45"/>
    <row r="1791" hidden="1" x14ac:dyDescent="0.45"/>
    <row r="1792" hidden="1" x14ac:dyDescent="0.45"/>
    <row r="1793" hidden="1" x14ac:dyDescent="0.45"/>
    <row r="1794" hidden="1" x14ac:dyDescent="0.45"/>
    <row r="1795" hidden="1" x14ac:dyDescent="0.45"/>
    <row r="1796" hidden="1" x14ac:dyDescent="0.45"/>
    <row r="1797" hidden="1" x14ac:dyDescent="0.45"/>
    <row r="1798" hidden="1" x14ac:dyDescent="0.45"/>
    <row r="1799" hidden="1" x14ac:dyDescent="0.45"/>
    <row r="1800" hidden="1" x14ac:dyDescent="0.45"/>
    <row r="1801" hidden="1" x14ac:dyDescent="0.45"/>
    <row r="1802" hidden="1" x14ac:dyDescent="0.45"/>
    <row r="1803" hidden="1" x14ac:dyDescent="0.45"/>
    <row r="1804" hidden="1" x14ac:dyDescent="0.45"/>
    <row r="1805" hidden="1" x14ac:dyDescent="0.45"/>
    <row r="1806" hidden="1" x14ac:dyDescent="0.45"/>
    <row r="1807" hidden="1" x14ac:dyDescent="0.45"/>
    <row r="1808" hidden="1" x14ac:dyDescent="0.45"/>
    <row r="1809" hidden="1" x14ac:dyDescent="0.45"/>
    <row r="1810" hidden="1" x14ac:dyDescent="0.45"/>
    <row r="1811" hidden="1" x14ac:dyDescent="0.45"/>
    <row r="1812" hidden="1" x14ac:dyDescent="0.45"/>
    <row r="1813" hidden="1" x14ac:dyDescent="0.45"/>
    <row r="1814" hidden="1" x14ac:dyDescent="0.45"/>
    <row r="1815" hidden="1" x14ac:dyDescent="0.45"/>
    <row r="1816" hidden="1" x14ac:dyDescent="0.45"/>
    <row r="1817" hidden="1" x14ac:dyDescent="0.45"/>
    <row r="1818" hidden="1" x14ac:dyDescent="0.45"/>
    <row r="1819" hidden="1" x14ac:dyDescent="0.45"/>
    <row r="1820" hidden="1" x14ac:dyDescent="0.45"/>
    <row r="1821" hidden="1" x14ac:dyDescent="0.45"/>
    <row r="1822" hidden="1" x14ac:dyDescent="0.45"/>
    <row r="1823" hidden="1" x14ac:dyDescent="0.45"/>
    <row r="1824" hidden="1" x14ac:dyDescent="0.45"/>
    <row r="1825" hidden="1" x14ac:dyDescent="0.45"/>
    <row r="1826" hidden="1" x14ac:dyDescent="0.45"/>
    <row r="1827" hidden="1" x14ac:dyDescent="0.45"/>
    <row r="1828" hidden="1" x14ac:dyDescent="0.45"/>
    <row r="1829" hidden="1" x14ac:dyDescent="0.45"/>
    <row r="1830" hidden="1" x14ac:dyDescent="0.45"/>
    <row r="1831" hidden="1" x14ac:dyDescent="0.45"/>
    <row r="1832" hidden="1" x14ac:dyDescent="0.45"/>
    <row r="1833" hidden="1" x14ac:dyDescent="0.45"/>
    <row r="1834" hidden="1" x14ac:dyDescent="0.45"/>
    <row r="1835" hidden="1" x14ac:dyDescent="0.45"/>
    <row r="1836" hidden="1" x14ac:dyDescent="0.45"/>
    <row r="1837" hidden="1" x14ac:dyDescent="0.45"/>
    <row r="1838" hidden="1" x14ac:dyDescent="0.45"/>
    <row r="1839" hidden="1" x14ac:dyDescent="0.45"/>
    <row r="1840" hidden="1" x14ac:dyDescent="0.45"/>
    <row r="1841" hidden="1" x14ac:dyDescent="0.45"/>
    <row r="1842" hidden="1" x14ac:dyDescent="0.45"/>
    <row r="1843" hidden="1" x14ac:dyDescent="0.45"/>
    <row r="1844" hidden="1" x14ac:dyDescent="0.45"/>
    <row r="1845" hidden="1" x14ac:dyDescent="0.45"/>
    <row r="1846" hidden="1" x14ac:dyDescent="0.45"/>
    <row r="1847" hidden="1" x14ac:dyDescent="0.45"/>
    <row r="1848" hidden="1" x14ac:dyDescent="0.45"/>
    <row r="1849" hidden="1" x14ac:dyDescent="0.45"/>
    <row r="1850" hidden="1" x14ac:dyDescent="0.45"/>
    <row r="1851" hidden="1" x14ac:dyDescent="0.45"/>
    <row r="1852" hidden="1" x14ac:dyDescent="0.45"/>
    <row r="1853" hidden="1" x14ac:dyDescent="0.45"/>
    <row r="1854" hidden="1" x14ac:dyDescent="0.45"/>
    <row r="1855" hidden="1" x14ac:dyDescent="0.45"/>
    <row r="1856" hidden="1" x14ac:dyDescent="0.45"/>
    <row r="1857" hidden="1" x14ac:dyDescent="0.45"/>
    <row r="1858" hidden="1" x14ac:dyDescent="0.45"/>
    <row r="1859" hidden="1" x14ac:dyDescent="0.45"/>
    <row r="1860" hidden="1" x14ac:dyDescent="0.45"/>
    <row r="1861" hidden="1" x14ac:dyDescent="0.45"/>
    <row r="1862" hidden="1" x14ac:dyDescent="0.45"/>
    <row r="1863" hidden="1" x14ac:dyDescent="0.45"/>
    <row r="1864" hidden="1" x14ac:dyDescent="0.45"/>
    <row r="1865" hidden="1" x14ac:dyDescent="0.45"/>
    <row r="1866" hidden="1" x14ac:dyDescent="0.45"/>
    <row r="1867" hidden="1" x14ac:dyDescent="0.45"/>
    <row r="1868" hidden="1" x14ac:dyDescent="0.45"/>
    <row r="1869" hidden="1" x14ac:dyDescent="0.45"/>
    <row r="1870" hidden="1" x14ac:dyDescent="0.45"/>
    <row r="1871" hidden="1" x14ac:dyDescent="0.45"/>
    <row r="1872" hidden="1" x14ac:dyDescent="0.45"/>
    <row r="1873" hidden="1" x14ac:dyDescent="0.45"/>
    <row r="1874" hidden="1" x14ac:dyDescent="0.45"/>
    <row r="1875" hidden="1" x14ac:dyDescent="0.45"/>
    <row r="1876" hidden="1" x14ac:dyDescent="0.45"/>
    <row r="1877" hidden="1" x14ac:dyDescent="0.45"/>
    <row r="1878" hidden="1" x14ac:dyDescent="0.45"/>
    <row r="1879" hidden="1" x14ac:dyDescent="0.45"/>
    <row r="1880" hidden="1" x14ac:dyDescent="0.45"/>
    <row r="1881" hidden="1" x14ac:dyDescent="0.45"/>
    <row r="1882" hidden="1" x14ac:dyDescent="0.45"/>
    <row r="1883" hidden="1" x14ac:dyDescent="0.45"/>
    <row r="1884" hidden="1" x14ac:dyDescent="0.45"/>
    <row r="1885" hidden="1" x14ac:dyDescent="0.45"/>
    <row r="1886" hidden="1" x14ac:dyDescent="0.45"/>
    <row r="1887" hidden="1" x14ac:dyDescent="0.45"/>
    <row r="1888" hidden="1" x14ac:dyDescent="0.45"/>
    <row r="1889" hidden="1" x14ac:dyDescent="0.45"/>
    <row r="1890" hidden="1" x14ac:dyDescent="0.45"/>
    <row r="1891" hidden="1" x14ac:dyDescent="0.45"/>
    <row r="1892" hidden="1" x14ac:dyDescent="0.45"/>
    <row r="1893" hidden="1" x14ac:dyDescent="0.45"/>
    <row r="1894" hidden="1" x14ac:dyDescent="0.45"/>
    <row r="1895" hidden="1" x14ac:dyDescent="0.45"/>
    <row r="1896" hidden="1" x14ac:dyDescent="0.45"/>
    <row r="1897" hidden="1" x14ac:dyDescent="0.45"/>
    <row r="1898" hidden="1" x14ac:dyDescent="0.45"/>
    <row r="1899" hidden="1" x14ac:dyDescent="0.45"/>
    <row r="1900" hidden="1" x14ac:dyDescent="0.45"/>
    <row r="1901" hidden="1" x14ac:dyDescent="0.45"/>
    <row r="1902" hidden="1" x14ac:dyDescent="0.45"/>
    <row r="1903" hidden="1" x14ac:dyDescent="0.45"/>
    <row r="1904" hidden="1" x14ac:dyDescent="0.45"/>
    <row r="1905" hidden="1" x14ac:dyDescent="0.45"/>
    <row r="1906" hidden="1" x14ac:dyDescent="0.45"/>
    <row r="1907" hidden="1" x14ac:dyDescent="0.45"/>
    <row r="1908" hidden="1" x14ac:dyDescent="0.45"/>
    <row r="1909" hidden="1" x14ac:dyDescent="0.45"/>
    <row r="1910" hidden="1" x14ac:dyDescent="0.45"/>
    <row r="1911" hidden="1" x14ac:dyDescent="0.45"/>
    <row r="1912" hidden="1" x14ac:dyDescent="0.45"/>
    <row r="1913" hidden="1" x14ac:dyDescent="0.45"/>
    <row r="1914" hidden="1" x14ac:dyDescent="0.45"/>
    <row r="1915" hidden="1" x14ac:dyDescent="0.45"/>
    <row r="1916" hidden="1" x14ac:dyDescent="0.45"/>
    <row r="1917" hidden="1" x14ac:dyDescent="0.45"/>
    <row r="1918" hidden="1" x14ac:dyDescent="0.45"/>
    <row r="1919" hidden="1" x14ac:dyDescent="0.45"/>
    <row r="1920" hidden="1" x14ac:dyDescent="0.45"/>
    <row r="1921" hidden="1" x14ac:dyDescent="0.45"/>
    <row r="1922" hidden="1" x14ac:dyDescent="0.45"/>
    <row r="1923" hidden="1" x14ac:dyDescent="0.45"/>
    <row r="1924" hidden="1" x14ac:dyDescent="0.45"/>
    <row r="1925" hidden="1" x14ac:dyDescent="0.45"/>
    <row r="1926" hidden="1" x14ac:dyDescent="0.45"/>
    <row r="1927" hidden="1" x14ac:dyDescent="0.45"/>
    <row r="1928" hidden="1" x14ac:dyDescent="0.45"/>
    <row r="1929" hidden="1" x14ac:dyDescent="0.45"/>
    <row r="1930" hidden="1" x14ac:dyDescent="0.45"/>
    <row r="1931" hidden="1" x14ac:dyDescent="0.45"/>
    <row r="1932" hidden="1" x14ac:dyDescent="0.45"/>
    <row r="1933" hidden="1" x14ac:dyDescent="0.45"/>
    <row r="1934" hidden="1" x14ac:dyDescent="0.45"/>
    <row r="1935" hidden="1" x14ac:dyDescent="0.45"/>
    <row r="1936" hidden="1" x14ac:dyDescent="0.45"/>
    <row r="1937" hidden="1" x14ac:dyDescent="0.45"/>
    <row r="1938" hidden="1" x14ac:dyDescent="0.45"/>
    <row r="1939" hidden="1" x14ac:dyDescent="0.45"/>
    <row r="1940" hidden="1" x14ac:dyDescent="0.45"/>
    <row r="1941" hidden="1" x14ac:dyDescent="0.45"/>
    <row r="1942" hidden="1" x14ac:dyDescent="0.45"/>
    <row r="1943" hidden="1" x14ac:dyDescent="0.45"/>
    <row r="1944" hidden="1" x14ac:dyDescent="0.45"/>
    <row r="1945" hidden="1" x14ac:dyDescent="0.45"/>
    <row r="1946" hidden="1" x14ac:dyDescent="0.45"/>
    <row r="1947" hidden="1" x14ac:dyDescent="0.45"/>
    <row r="1948" hidden="1" x14ac:dyDescent="0.45"/>
    <row r="1949" hidden="1" x14ac:dyDescent="0.45"/>
    <row r="1950" hidden="1" x14ac:dyDescent="0.45"/>
    <row r="1951" hidden="1" x14ac:dyDescent="0.45"/>
    <row r="1952" hidden="1" x14ac:dyDescent="0.45"/>
    <row r="1953" hidden="1" x14ac:dyDescent="0.45"/>
    <row r="1954" hidden="1" x14ac:dyDescent="0.45"/>
    <row r="1955" hidden="1" x14ac:dyDescent="0.45"/>
    <row r="1956" hidden="1" x14ac:dyDescent="0.45"/>
    <row r="1957" hidden="1" x14ac:dyDescent="0.45"/>
    <row r="1958" hidden="1" x14ac:dyDescent="0.45"/>
    <row r="1959" hidden="1" x14ac:dyDescent="0.45"/>
    <row r="1960" hidden="1" x14ac:dyDescent="0.45"/>
    <row r="1961" hidden="1" x14ac:dyDescent="0.45"/>
    <row r="1962" hidden="1" x14ac:dyDescent="0.45"/>
    <row r="1963" hidden="1" x14ac:dyDescent="0.45"/>
    <row r="1964" hidden="1" x14ac:dyDescent="0.45"/>
    <row r="1965" hidden="1" x14ac:dyDescent="0.45"/>
    <row r="1966" hidden="1" x14ac:dyDescent="0.45"/>
    <row r="1967" hidden="1" x14ac:dyDescent="0.45"/>
    <row r="1968" hidden="1" x14ac:dyDescent="0.45"/>
    <row r="1969" hidden="1" x14ac:dyDescent="0.45"/>
    <row r="1970" hidden="1" x14ac:dyDescent="0.45"/>
    <row r="1971" hidden="1" x14ac:dyDescent="0.45"/>
    <row r="1972" hidden="1" x14ac:dyDescent="0.45"/>
    <row r="1973" hidden="1" x14ac:dyDescent="0.45"/>
    <row r="1974" hidden="1" x14ac:dyDescent="0.45"/>
    <row r="1975" hidden="1" x14ac:dyDescent="0.45"/>
    <row r="1976" hidden="1" x14ac:dyDescent="0.45"/>
    <row r="1977" hidden="1" x14ac:dyDescent="0.45"/>
    <row r="1978" hidden="1" x14ac:dyDescent="0.45"/>
    <row r="1979" hidden="1" x14ac:dyDescent="0.45"/>
    <row r="1980" hidden="1" x14ac:dyDescent="0.45"/>
    <row r="1981" hidden="1" x14ac:dyDescent="0.45"/>
    <row r="1982" hidden="1" x14ac:dyDescent="0.45"/>
    <row r="1983" hidden="1" x14ac:dyDescent="0.45"/>
    <row r="1984" hidden="1" x14ac:dyDescent="0.45"/>
    <row r="1985" hidden="1" x14ac:dyDescent="0.45"/>
    <row r="1986" hidden="1" x14ac:dyDescent="0.45"/>
    <row r="1987" hidden="1" x14ac:dyDescent="0.45"/>
    <row r="1988" hidden="1" x14ac:dyDescent="0.45"/>
    <row r="1989" hidden="1" x14ac:dyDescent="0.45"/>
    <row r="1990" hidden="1" x14ac:dyDescent="0.45"/>
    <row r="1991" hidden="1" x14ac:dyDescent="0.45"/>
    <row r="1992" hidden="1" x14ac:dyDescent="0.45"/>
    <row r="1993" hidden="1" x14ac:dyDescent="0.45"/>
    <row r="1994" hidden="1" x14ac:dyDescent="0.45"/>
    <row r="1995" hidden="1" x14ac:dyDescent="0.45"/>
    <row r="1996" hidden="1" x14ac:dyDescent="0.45"/>
    <row r="1997" hidden="1" x14ac:dyDescent="0.45"/>
    <row r="1998" hidden="1" x14ac:dyDescent="0.45"/>
    <row r="1999" hidden="1" x14ac:dyDescent="0.45"/>
    <row r="2000" hidden="1" x14ac:dyDescent="0.45"/>
    <row r="2001" hidden="1" x14ac:dyDescent="0.45"/>
    <row r="2002" hidden="1" x14ac:dyDescent="0.45"/>
    <row r="2003" hidden="1" x14ac:dyDescent="0.45"/>
    <row r="2004" hidden="1" x14ac:dyDescent="0.45"/>
    <row r="2005" hidden="1" x14ac:dyDescent="0.45"/>
    <row r="2006" hidden="1" x14ac:dyDescent="0.45"/>
    <row r="2007" hidden="1" x14ac:dyDescent="0.45"/>
    <row r="2008" hidden="1" x14ac:dyDescent="0.45"/>
    <row r="2009" hidden="1" x14ac:dyDescent="0.45"/>
    <row r="2010" hidden="1" x14ac:dyDescent="0.45"/>
    <row r="2011" hidden="1" x14ac:dyDescent="0.45"/>
    <row r="2012" hidden="1" x14ac:dyDescent="0.45"/>
    <row r="2013" hidden="1" x14ac:dyDescent="0.45"/>
    <row r="2014" hidden="1" x14ac:dyDescent="0.45"/>
    <row r="2015" hidden="1" x14ac:dyDescent="0.45"/>
    <row r="2016" hidden="1" x14ac:dyDescent="0.45"/>
    <row r="2017" hidden="1" x14ac:dyDescent="0.45"/>
    <row r="2018" hidden="1" x14ac:dyDescent="0.45"/>
    <row r="2019" hidden="1" x14ac:dyDescent="0.45"/>
    <row r="2020" hidden="1" x14ac:dyDescent="0.45"/>
    <row r="2021" hidden="1" x14ac:dyDescent="0.45"/>
    <row r="2022" hidden="1" x14ac:dyDescent="0.45"/>
    <row r="2023" hidden="1" x14ac:dyDescent="0.45"/>
    <row r="2024" hidden="1" x14ac:dyDescent="0.45"/>
    <row r="2025" hidden="1" x14ac:dyDescent="0.45"/>
    <row r="2026" hidden="1" x14ac:dyDescent="0.45"/>
    <row r="2027" hidden="1" x14ac:dyDescent="0.45"/>
    <row r="2028" hidden="1" x14ac:dyDescent="0.45"/>
    <row r="2029" hidden="1" x14ac:dyDescent="0.45"/>
    <row r="2030" hidden="1" x14ac:dyDescent="0.45"/>
    <row r="2031" hidden="1" x14ac:dyDescent="0.45"/>
    <row r="2032" hidden="1" x14ac:dyDescent="0.45"/>
    <row r="2033" hidden="1" x14ac:dyDescent="0.45"/>
    <row r="2034" hidden="1" x14ac:dyDescent="0.45"/>
    <row r="2035" hidden="1" x14ac:dyDescent="0.45"/>
    <row r="2036" hidden="1" x14ac:dyDescent="0.45"/>
    <row r="2037" hidden="1" x14ac:dyDescent="0.45"/>
    <row r="2038" hidden="1" x14ac:dyDescent="0.45"/>
    <row r="2039" hidden="1" x14ac:dyDescent="0.45"/>
    <row r="2040" hidden="1" x14ac:dyDescent="0.45"/>
    <row r="2041" hidden="1" x14ac:dyDescent="0.45"/>
    <row r="2042" hidden="1" x14ac:dyDescent="0.45"/>
    <row r="2043" hidden="1" x14ac:dyDescent="0.45"/>
    <row r="2044" hidden="1" x14ac:dyDescent="0.45"/>
    <row r="2045" hidden="1" x14ac:dyDescent="0.45"/>
    <row r="2046" hidden="1" x14ac:dyDescent="0.45"/>
    <row r="2047" hidden="1" x14ac:dyDescent="0.45"/>
    <row r="2048" hidden="1" x14ac:dyDescent="0.45"/>
    <row r="2049" hidden="1" x14ac:dyDescent="0.45"/>
    <row r="2050" hidden="1" x14ac:dyDescent="0.45"/>
    <row r="2051" hidden="1" x14ac:dyDescent="0.45"/>
    <row r="2052" hidden="1" x14ac:dyDescent="0.45"/>
    <row r="2053" hidden="1" x14ac:dyDescent="0.45"/>
    <row r="2054" hidden="1" x14ac:dyDescent="0.45"/>
    <row r="2055" hidden="1" x14ac:dyDescent="0.45"/>
    <row r="2056" hidden="1" x14ac:dyDescent="0.45"/>
    <row r="2057" hidden="1" x14ac:dyDescent="0.45"/>
    <row r="2058" hidden="1" x14ac:dyDescent="0.45"/>
    <row r="2059" hidden="1" x14ac:dyDescent="0.45"/>
    <row r="2060" hidden="1" x14ac:dyDescent="0.45"/>
    <row r="2061" hidden="1" x14ac:dyDescent="0.45"/>
    <row r="2062" hidden="1" x14ac:dyDescent="0.45"/>
    <row r="2063" hidden="1" x14ac:dyDescent="0.45"/>
    <row r="2064" hidden="1" x14ac:dyDescent="0.45"/>
    <row r="2065" hidden="1" x14ac:dyDescent="0.45"/>
    <row r="2066" hidden="1" x14ac:dyDescent="0.45"/>
    <row r="2067" hidden="1" x14ac:dyDescent="0.45"/>
    <row r="2068" hidden="1" x14ac:dyDescent="0.45"/>
    <row r="2069" hidden="1" x14ac:dyDescent="0.45"/>
    <row r="2070" hidden="1" x14ac:dyDescent="0.45"/>
    <row r="2071" hidden="1" x14ac:dyDescent="0.45"/>
    <row r="2072" hidden="1" x14ac:dyDescent="0.45"/>
    <row r="2073" hidden="1" x14ac:dyDescent="0.45"/>
    <row r="2074" hidden="1" x14ac:dyDescent="0.45"/>
    <row r="2075" hidden="1" x14ac:dyDescent="0.45"/>
    <row r="2076" hidden="1" x14ac:dyDescent="0.45"/>
    <row r="2077" hidden="1" x14ac:dyDescent="0.45"/>
    <row r="2078" hidden="1" x14ac:dyDescent="0.45"/>
    <row r="2079" hidden="1" x14ac:dyDescent="0.45"/>
    <row r="2080" hidden="1" x14ac:dyDescent="0.45"/>
    <row r="2081" hidden="1" x14ac:dyDescent="0.45"/>
    <row r="2082" hidden="1" x14ac:dyDescent="0.45"/>
    <row r="2083" hidden="1" x14ac:dyDescent="0.45"/>
    <row r="2084" hidden="1" x14ac:dyDescent="0.45"/>
    <row r="2085" hidden="1" x14ac:dyDescent="0.45"/>
    <row r="2086" hidden="1" x14ac:dyDescent="0.45"/>
    <row r="2087" hidden="1" x14ac:dyDescent="0.45"/>
    <row r="2088" hidden="1" x14ac:dyDescent="0.45"/>
    <row r="2089" hidden="1" x14ac:dyDescent="0.45"/>
    <row r="2090" hidden="1" x14ac:dyDescent="0.45"/>
    <row r="2091" hidden="1" x14ac:dyDescent="0.45"/>
    <row r="2092" hidden="1" x14ac:dyDescent="0.45"/>
    <row r="2093" hidden="1" x14ac:dyDescent="0.45"/>
    <row r="2094" hidden="1" x14ac:dyDescent="0.45"/>
    <row r="2095" hidden="1" x14ac:dyDescent="0.45"/>
    <row r="2096" hidden="1" x14ac:dyDescent="0.45"/>
    <row r="2097" hidden="1" x14ac:dyDescent="0.45"/>
    <row r="2098" hidden="1" x14ac:dyDescent="0.45"/>
    <row r="2099" hidden="1" x14ac:dyDescent="0.45"/>
    <row r="2100" hidden="1" x14ac:dyDescent="0.45"/>
    <row r="2101" hidden="1" x14ac:dyDescent="0.45"/>
    <row r="2102" hidden="1" x14ac:dyDescent="0.45"/>
    <row r="2103" hidden="1" x14ac:dyDescent="0.45"/>
    <row r="2104" hidden="1" x14ac:dyDescent="0.45"/>
    <row r="2105" hidden="1" x14ac:dyDescent="0.45"/>
    <row r="2106" hidden="1" x14ac:dyDescent="0.45"/>
    <row r="2107" hidden="1" x14ac:dyDescent="0.45"/>
    <row r="2108" hidden="1" x14ac:dyDescent="0.45"/>
    <row r="2109" hidden="1" x14ac:dyDescent="0.45"/>
    <row r="2110" hidden="1" x14ac:dyDescent="0.45"/>
    <row r="2111" hidden="1" x14ac:dyDescent="0.45"/>
    <row r="2112" hidden="1" x14ac:dyDescent="0.45"/>
    <row r="2113" hidden="1" x14ac:dyDescent="0.45"/>
    <row r="2114" hidden="1" x14ac:dyDescent="0.45"/>
    <row r="2115" hidden="1" x14ac:dyDescent="0.45"/>
    <row r="2116" hidden="1" x14ac:dyDescent="0.45"/>
    <row r="2117" hidden="1" x14ac:dyDescent="0.45"/>
    <row r="2118" hidden="1" x14ac:dyDescent="0.45"/>
    <row r="2119" hidden="1" x14ac:dyDescent="0.45"/>
    <row r="2120" hidden="1" x14ac:dyDescent="0.45"/>
    <row r="2121" hidden="1" x14ac:dyDescent="0.45"/>
    <row r="2122" hidden="1" x14ac:dyDescent="0.45"/>
    <row r="2123" hidden="1" x14ac:dyDescent="0.45"/>
    <row r="2124" hidden="1" x14ac:dyDescent="0.45"/>
    <row r="2125" hidden="1" x14ac:dyDescent="0.45"/>
    <row r="2126" hidden="1" x14ac:dyDescent="0.45"/>
    <row r="2127" hidden="1" x14ac:dyDescent="0.45"/>
    <row r="2128" hidden="1" x14ac:dyDescent="0.45"/>
    <row r="2129" hidden="1" x14ac:dyDescent="0.45"/>
    <row r="2130" hidden="1" x14ac:dyDescent="0.45"/>
    <row r="2131" hidden="1" x14ac:dyDescent="0.45"/>
    <row r="2132" hidden="1" x14ac:dyDescent="0.45"/>
    <row r="2133" hidden="1" x14ac:dyDescent="0.45"/>
    <row r="2134" hidden="1" x14ac:dyDescent="0.45"/>
    <row r="2135" hidden="1" x14ac:dyDescent="0.45"/>
    <row r="2136" hidden="1" x14ac:dyDescent="0.45"/>
    <row r="2137" hidden="1" x14ac:dyDescent="0.45"/>
    <row r="2138" hidden="1" x14ac:dyDescent="0.45"/>
    <row r="2139" hidden="1" x14ac:dyDescent="0.45"/>
    <row r="2140" hidden="1" x14ac:dyDescent="0.45"/>
    <row r="2141" hidden="1" x14ac:dyDescent="0.45"/>
    <row r="2142" hidden="1" x14ac:dyDescent="0.45"/>
    <row r="2143" hidden="1" x14ac:dyDescent="0.45"/>
    <row r="2144" hidden="1" x14ac:dyDescent="0.45"/>
    <row r="2145" hidden="1" x14ac:dyDescent="0.45"/>
    <row r="2146" hidden="1" x14ac:dyDescent="0.45"/>
    <row r="2147" hidden="1" x14ac:dyDescent="0.45"/>
    <row r="2148" hidden="1" x14ac:dyDescent="0.45"/>
    <row r="2149" hidden="1" x14ac:dyDescent="0.45"/>
    <row r="2150" hidden="1" x14ac:dyDescent="0.45"/>
    <row r="2151" hidden="1" x14ac:dyDescent="0.45"/>
    <row r="2152" hidden="1" x14ac:dyDescent="0.45"/>
    <row r="2153" hidden="1" x14ac:dyDescent="0.45"/>
    <row r="2154" hidden="1" x14ac:dyDescent="0.45"/>
    <row r="2155" hidden="1" x14ac:dyDescent="0.45"/>
    <row r="2156" hidden="1" x14ac:dyDescent="0.45"/>
    <row r="2157" hidden="1" x14ac:dyDescent="0.45"/>
    <row r="2158" hidden="1" x14ac:dyDescent="0.45"/>
    <row r="2159" hidden="1" x14ac:dyDescent="0.45"/>
    <row r="2160" hidden="1" x14ac:dyDescent="0.45"/>
    <row r="2161" hidden="1" x14ac:dyDescent="0.45"/>
    <row r="2162" hidden="1" x14ac:dyDescent="0.45"/>
    <row r="2163" hidden="1" x14ac:dyDescent="0.45"/>
    <row r="2164" hidden="1" x14ac:dyDescent="0.45"/>
    <row r="2165" hidden="1" x14ac:dyDescent="0.45"/>
    <row r="2166" hidden="1" x14ac:dyDescent="0.45"/>
    <row r="2167" hidden="1" x14ac:dyDescent="0.45"/>
    <row r="2168" hidden="1" x14ac:dyDescent="0.45"/>
    <row r="2169" hidden="1" x14ac:dyDescent="0.45"/>
    <row r="2170" hidden="1" x14ac:dyDescent="0.45"/>
    <row r="2171" hidden="1" x14ac:dyDescent="0.45"/>
    <row r="2172" hidden="1" x14ac:dyDescent="0.45"/>
    <row r="2173" hidden="1" x14ac:dyDescent="0.45"/>
    <row r="2174" hidden="1" x14ac:dyDescent="0.45"/>
    <row r="2175" hidden="1" x14ac:dyDescent="0.45"/>
    <row r="2176" hidden="1" x14ac:dyDescent="0.45"/>
    <row r="2177" hidden="1" x14ac:dyDescent="0.45"/>
    <row r="2178" hidden="1" x14ac:dyDescent="0.45"/>
    <row r="2179" hidden="1" x14ac:dyDescent="0.45"/>
    <row r="2180" hidden="1" x14ac:dyDescent="0.45"/>
    <row r="2181" hidden="1" x14ac:dyDescent="0.45"/>
    <row r="2182" hidden="1" x14ac:dyDescent="0.45"/>
    <row r="2183" hidden="1" x14ac:dyDescent="0.45"/>
    <row r="2184" hidden="1" x14ac:dyDescent="0.45"/>
    <row r="2185" hidden="1" x14ac:dyDescent="0.45"/>
    <row r="2186" hidden="1" x14ac:dyDescent="0.45"/>
    <row r="2187" hidden="1" x14ac:dyDescent="0.45"/>
    <row r="2188" hidden="1" x14ac:dyDescent="0.45"/>
    <row r="2189" hidden="1" x14ac:dyDescent="0.45"/>
    <row r="2190" hidden="1" x14ac:dyDescent="0.45"/>
    <row r="2191" hidden="1" x14ac:dyDescent="0.45"/>
    <row r="2192" hidden="1" x14ac:dyDescent="0.45"/>
    <row r="2193" hidden="1" x14ac:dyDescent="0.45"/>
    <row r="2194" hidden="1" x14ac:dyDescent="0.45"/>
    <row r="2195" hidden="1" x14ac:dyDescent="0.45"/>
    <row r="2196" hidden="1" x14ac:dyDescent="0.45"/>
    <row r="2197" hidden="1" x14ac:dyDescent="0.45"/>
    <row r="2198" hidden="1" x14ac:dyDescent="0.45"/>
    <row r="2199" hidden="1" x14ac:dyDescent="0.45"/>
    <row r="2200" hidden="1" x14ac:dyDescent="0.45"/>
    <row r="2201" hidden="1" x14ac:dyDescent="0.45"/>
    <row r="2202" hidden="1" x14ac:dyDescent="0.45"/>
    <row r="2203" hidden="1" x14ac:dyDescent="0.45"/>
    <row r="2204" hidden="1" x14ac:dyDescent="0.45"/>
    <row r="2205" hidden="1" x14ac:dyDescent="0.45"/>
    <row r="2206" hidden="1" x14ac:dyDescent="0.45"/>
    <row r="2207" hidden="1" x14ac:dyDescent="0.45"/>
    <row r="2208" hidden="1" x14ac:dyDescent="0.45"/>
    <row r="2209" hidden="1" x14ac:dyDescent="0.45"/>
    <row r="2210" hidden="1" x14ac:dyDescent="0.45"/>
    <row r="2211" hidden="1" x14ac:dyDescent="0.45"/>
    <row r="2212" hidden="1" x14ac:dyDescent="0.45"/>
    <row r="2213" hidden="1" x14ac:dyDescent="0.45"/>
    <row r="2214" hidden="1" x14ac:dyDescent="0.45"/>
    <row r="2215" hidden="1" x14ac:dyDescent="0.45"/>
    <row r="2216" hidden="1" x14ac:dyDescent="0.45"/>
    <row r="2217" hidden="1" x14ac:dyDescent="0.45"/>
    <row r="2218" hidden="1" x14ac:dyDescent="0.45"/>
    <row r="2219" hidden="1" x14ac:dyDescent="0.45"/>
    <row r="2220" hidden="1" x14ac:dyDescent="0.45"/>
    <row r="2221" hidden="1" x14ac:dyDescent="0.45"/>
    <row r="2222" hidden="1" x14ac:dyDescent="0.45"/>
    <row r="2223" hidden="1" x14ac:dyDescent="0.45"/>
    <row r="2224" hidden="1" x14ac:dyDescent="0.45"/>
    <row r="2225" hidden="1" x14ac:dyDescent="0.45"/>
    <row r="2226" hidden="1" x14ac:dyDescent="0.45"/>
    <row r="2227" hidden="1" x14ac:dyDescent="0.45"/>
    <row r="2228" hidden="1" x14ac:dyDescent="0.45"/>
    <row r="2229" hidden="1" x14ac:dyDescent="0.45"/>
    <row r="2230" hidden="1" x14ac:dyDescent="0.45"/>
    <row r="2231" hidden="1" x14ac:dyDescent="0.45"/>
    <row r="2232" hidden="1" x14ac:dyDescent="0.45"/>
    <row r="2233" hidden="1" x14ac:dyDescent="0.45"/>
    <row r="2234" hidden="1" x14ac:dyDescent="0.45"/>
    <row r="2235" hidden="1" x14ac:dyDescent="0.45"/>
    <row r="2236" hidden="1" x14ac:dyDescent="0.45"/>
    <row r="2237" hidden="1" x14ac:dyDescent="0.45"/>
    <row r="2238" hidden="1" x14ac:dyDescent="0.45"/>
    <row r="2239" hidden="1" x14ac:dyDescent="0.45"/>
    <row r="2240" hidden="1" x14ac:dyDescent="0.45"/>
    <row r="2241" hidden="1" x14ac:dyDescent="0.45"/>
    <row r="2242" hidden="1" x14ac:dyDescent="0.45"/>
    <row r="2243" hidden="1" x14ac:dyDescent="0.45"/>
    <row r="2244" hidden="1" x14ac:dyDescent="0.45"/>
    <row r="2245" hidden="1" x14ac:dyDescent="0.45"/>
    <row r="2246" hidden="1" x14ac:dyDescent="0.45"/>
    <row r="2247" hidden="1" x14ac:dyDescent="0.45"/>
    <row r="2248" hidden="1" x14ac:dyDescent="0.45"/>
    <row r="2249" hidden="1" x14ac:dyDescent="0.45"/>
    <row r="2250" hidden="1" x14ac:dyDescent="0.45"/>
    <row r="2251" hidden="1" x14ac:dyDescent="0.45"/>
    <row r="2252" hidden="1" x14ac:dyDescent="0.45"/>
    <row r="2253" hidden="1" x14ac:dyDescent="0.45"/>
    <row r="2254" hidden="1" x14ac:dyDescent="0.45"/>
    <row r="2255" hidden="1" x14ac:dyDescent="0.45"/>
    <row r="2256" hidden="1" x14ac:dyDescent="0.45"/>
    <row r="2257" hidden="1" x14ac:dyDescent="0.45"/>
    <row r="2258" hidden="1" x14ac:dyDescent="0.45"/>
    <row r="2259" hidden="1" x14ac:dyDescent="0.45"/>
    <row r="2260" hidden="1" x14ac:dyDescent="0.45"/>
    <row r="2261" hidden="1" x14ac:dyDescent="0.45"/>
    <row r="2262" hidden="1" x14ac:dyDescent="0.45"/>
    <row r="2263" hidden="1" x14ac:dyDescent="0.45"/>
    <row r="2264" hidden="1" x14ac:dyDescent="0.45"/>
    <row r="2265" hidden="1" x14ac:dyDescent="0.45"/>
    <row r="2266" hidden="1" x14ac:dyDescent="0.45"/>
    <row r="2267" hidden="1" x14ac:dyDescent="0.45"/>
    <row r="2268" hidden="1" x14ac:dyDescent="0.45"/>
    <row r="2269" hidden="1" x14ac:dyDescent="0.45"/>
    <row r="2270" hidden="1" x14ac:dyDescent="0.45"/>
    <row r="2271" hidden="1" x14ac:dyDescent="0.45"/>
    <row r="2272" hidden="1" x14ac:dyDescent="0.45"/>
    <row r="2273" hidden="1" x14ac:dyDescent="0.45"/>
    <row r="2274" hidden="1" x14ac:dyDescent="0.45"/>
    <row r="2275" hidden="1" x14ac:dyDescent="0.45"/>
    <row r="2276" hidden="1" x14ac:dyDescent="0.45"/>
    <row r="2277" hidden="1" x14ac:dyDescent="0.45"/>
    <row r="2278" hidden="1" x14ac:dyDescent="0.45"/>
    <row r="2279" hidden="1" x14ac:dyDescent="0.45"/>
    <row r="2280" hidden="1" x14ac:dyDescent="0.45"/>
    <row r="2281" hidden="1" x14ac:dyDescent="0.45"/>
    <row r="2282" hidden="1" x14ac:dyDescent="0.45"/>
    <row r="2283" hidden="1" x14ac:dyDescent="0.45"/>
    <row r="2284" hidden="1" x14ac:dyDescent="0.45"/>
    <row r="2285" hidden="1" x14ac:dyDescent="0.45"/>
    <row r="2286" hidden="1" x14ac:dyDescent="0.45"/>
    <row r="2287" hidden="1" x14ac:dyDescent="0.45"/>
    <row r="2288" hidden="1" x14ac:dyDescent="0.45"/>
    <row r="2289" hidden="1" x14ac:dyDescent="0.45"/>
    <row r="2290" hidden="1" x14ac:dyDescent="0.45"/>
    <row r="2291" hidden="1" x14ac:dyDescent="0.45"/>
    <row r="2292" hidden="1" x14ac:dyDescent="0.45"/>
    <row r="2293" hidden="1" x14ac:dyDescent="0.45"/>
    <row r="2294" hidden="1" x14ac:dyDescent="0.45"/>
    <row r="2295" hidden="1" x14ac:dyDescent="0.45"/>
    <row r="2296" hidden="1" x14ac:dyDescent="0.45"/>
    <row r="2297" hidden="1" x14ac:dyDescent="0.45"/>
    <row r="2298" hidden="1" x14ac:dyDescent="0.45"/>
    <row r="2299" hidden="1" x14ac:dyDescent="0.45"/>
    <row r="2300" hidden="1" x14ac:dyDescent="0.45"/>
    <row r="2301" hidden="1" x14ac:dyDescent="0.45"/>
    <row r="2302" hidden="1" x14ac:dyDescent="0.45"/>
    <row r="2303" hidden="1" x14ac:dyDescent="0.45"/>
    <row r="2304" hidden="1" x14ac:dyDescent="0.45"/>
    <row r="2305" hidden="1" x14ac:dyDescent="0.45"/>
    <row r="2306" hidden="1" x14ac:dyDescent="0.45"/>
    <row r="2307" hidden="1" x14ac:dyDescent="0.45"/>
    <row r="2308" hidden="1" x14ac:dyDescent="0.45"/>
    <row r="2309" hidden="1" x14ac:dyDescent="0.45"/>
    <row r="2310" hidden="1" x14ac:dyDescent="0.45"/>
    <row r="2311" hidden="1" x14ac:dyDescent="0.45"/>
    <row r="2312" hidden="1" x14ac:dyDescent="0.45"/>
    <row r="2313" hidden="1" x14ac:dyDescent="0.45"/>
    <row r="2314" hidden="1" x14ac:dyDescent="0.45"/>
    <row r="2315" hidden="1" x14ac:dyDescent="0.45"/>
    <row r="2316" hidden="1" x14ac:dyDescent="0.45"/>
    <row r="2317" hidden="1" x14ac:dyDescent="0.45"/>
    <row r="2318" hidden="1" x14ac:dyDescent="0.45"/>
    <row r="2319" hidden="1" x14ac:dyDescent="0.45"/>
    <row r="2320" hidden="1" x14ac:dyDescent="0.45"/>
    <row r="2321" hidden="1" x14ac:dyDescent="0.45"/>
    <row r="2322" hidden="1" x14ac:dyDescent="0.45"/>
    <row r="2323" hidden="1" x14ac:dyDescent="0.45"/>
    <row r="2324" hidden="1" x14ac:dyDescent="0.45"/>
    <row r="2325" hidden="1" x14ac:dyDescent="0.45"/>
    <row r="2326" hidden="1" x14ac:dyDescent="0.45"/>
    <row r="2327" hidden="1" x14ac:dyDescent="0.45"/>
    <row r="2328" hidden="1" x14ac:dyDescent="0.45"/>
    <row r="2329" hidden="1" x14ac:dyDescent="0.45"/>
    <row r="2330" hidden="1" x14ac:dyDescent="0.45"/>
    <row r="2331" hidden="1" x14ac:dyDescent="0.45"/>
    <row r="2332" hidden="1" x14ac:dyDescent="0.45"/>
    <row r="2333" hidden="1" x14ac:dyDescent="0.45"/>
    <row r="2334" hidden="1" x14ac:dyDescent="0.45"/>
    <row r="2335" hidden="1" x14ac:dyDescent="0.45"/>
    <row r="2336" hidden="1" x14ac:dyDescent="0.45"/>
    <row r="2337" hidden="1" x14ac:dyDescent="0.45"/>
    <row r="2338" hidden="1" x14ac:dyDescent="0.45"/>
    <row r="2339" hidden="1" x14ac:dyDescent="0.45"/>
    <row r="2340" hidden="1" x14ac:dyDescent="0.45"/>
    <row r="2341" hidden="1" x14ac:dyDescent="0.45"/>
    <row r="2342" hidden="1" x14ac:dyDescent="0.45"/>
    <row r="2343" hidden="1" x14ac:dyDescent="0.45"/>
    <row r="2344" hidden="1" x14ac:dyDescent="0.45"/>
    <row r="2345" hidden="1" x14ac:dyDescent="0.45"/>
    <row r="2346" hidden="1" x14ac:dyDescent="0.45"/>
    <row r="2347" hidden="1" x14ac:dyDescent="0.45"/>
    <row r="2348" hidden="1" x14ac:dyDescent="0.45"/>
    <row r="2349" hidden="1" x14ac:dyDescent="0.45"/>
    <row r="2350" hidden="1" x14ac:dyDescent="0.45"/>
    <row r="2351" hidden="1" x14ac:dyDescent="0.45"/>
    <row r="2352" hidden="1" x14ac:dyDescent="0.45"/>
    <row r="2353" hidden="1" x14ac:dyDescent="0.45"/>
    <row r="2354" hidden="1" x14ac:dyDescent="0.45"/>
    <row r="2355" hidden="1" x14ac:dyDescent="0.45"/>
    <row r="2356" hidden="1" x14ac:dyDescent="0.45"/>
    <row r="2357" hidden="1" x14ac:dyDescent="0.45"/>
    <row r="2358" hidden="1" x14ac:dyDescent="0.45"/>
    <row r="2359" hidden="1" x14ac:dyDescent="0.45"/>
    <row r="2360" hidden="1" x14ac:dyDescent="0.45"/>
    <row r="2361" hidden="1" x14ac:dyDescent="0.45"/>
    <row r="2362" hidden="1" x14ac:dyDescent="0.45"/>
    <row r="2363" hidden="1" x14ac:dyDescent="0.45"/>
    <row r="2364" hidden="1" x14ac:dyDescent="0.45"/>
    <row r="2365" hidden="1" x14ac:dyDescent="0.45"/>
    <row r="2366" hidden="1" x14ac:dyDescent="0.45"/>
    <row r="2367" hidden="1" x14ac:dyDescent="0.45"/>
    <row r="2368" hidden="1" x14ac:dyDescent="0.45"/>
    <row r="2369" hidden="1" x14ac:dyDescent="0.45"/>
    <row r="2370" hidden="1" x14ac:dyDescent="0.45"/>
    <row r="2371" hidden="1" x14ac:dyDescent="0.45"/>
    <row r="2372" hidden="1" x14ac:dyDescent="0.45"/>
    <row r="2373" hidden="1" x14ac:dyDescent="0.45"/>
    <row r="2374" hidden="1" x14ac:dyDescent="0.45"/>
    <row r="2375" hidden="1" x14ac:dyDescent="0.45"/>
    <row r="2376" hidden="1" x14ac:dyDescent="0.45"/>
    <row r="2377" hidden="1" x14ac:dyDescent="0.45"/>
    <row r="2378" hidden="1" x14ac:dyDescent="0.45"/>
    <row r="2379" hidden="1" x14ac:dyDescent="0.45"/>
    <row r="2380" hidden="1" x14ac:dyDescent="0.45"/>
    <row r="2381" hidden="1" x14ac:dyDescent="0.45"/>
    <row r="2382" hidden="1" x14ac:dyDescent="0.45"/>
    <row r="2383" hidden="1" x14ac:dyDescent="0.45"/>
    <row r="2384" hidden="1" x14ac:dyDescent="0.45"/>
    <row r="2385" hidden="1" x14ac:dyDescent="0.45"/>
    <row r="2386" hidden="1" x14ac:dyDescent="0.45"/>
    <row r="2387" hidden="1" x14ac:dyDescent="0.45"/>
    <row r="2388" hidden="1" x14ac:dyDescent="0.45"/>
    <row r="2389" hidden="1" x14ac:dyDescent="0.45"/>
    <row r="2390" hidden="1" x14ac:dyDescent="0.45"/>
    <row r="2391" hidden="1" x14ac:dyDescent="0.45"/>
    <row r="2392" hidden="1" x14ac:dyDescent="0.45"/>
    <row r="2393" hidden="1" x14ac:dyDescent="0.45"/>
    <row r="2394" hidden="1" x14ac:dyDescent="0.45"/>
    <row r="2395" hidden="1" x14ac:dyDescent="0.45"/>
    <row r="2396" hidden="1" x14ac:dyDescent="0.45"/>
    <row r="2397" hidden="1" x14ac:dyDescent="0.45"/>
    <row r="2398" hidden="1" x14ac:dyDescent="0.45"/>
    <row r="2399" hidden="1" x14ac:dyDescent="0.45"/>
    <row r="2400" hidden="1" x14ac:dyDescent="0.45"/>
    <row r="2401" hidden="1" x14ac:dyDescent="0.45"/>
    <row r="2402" hidden="1" x14ac:dyDescent="0.45"/>
    <row r="2403" hidden="1" x14ac:dyDescent="0.45"/>
    <row r="2404" hidden="1" x14ac:dyDescent="0.45"/>
    <row r="2405" hidden="1" x14ac:dyDescent="0.45"/>
    <row r="2406" hidden="1" x14ac:dyDescent="0.45"/>
    <row r="2407" hidden="1" x14ac:dyDescent="0.45"/>
    <row r="2408" hidden="1" x14ac:dyDescent="0.45"/>
    <row r="2409" hidden="1" x14ac:dyDescent="0.45"/>
    <row r="2410" hidden="1" x14ac:dyDescent="0.45"/>
    <row r="2411" hidden="1" x14ac:dyDescent="0.45"/>
    <row r="2412" hidden="1" x14ac:dyDescent="0.45"/>
    <row r="2413" hidden="1" x14ac:dyDescent="0.45"/>
    <row r="2414" hidden="1" x14ac:dyDescent="0.45"/>
    <row r="2415" hidden="1" x14ac:dyDescent="0.45"/>
    <row r="2416" hidden="1" x14ac:dyDescent="0.45"/>
    <row r="2417" hidden="1" x14ac:dyDescent="0.45"/>
    <row r="2418" hidden="1" x14ac:dyDescent="0.45"/>
    <row r="2419" hidden="1" x14ac:dyDescent="0.45"/>
    <row r="2420" hidden="1" x14ac:dyDescent="0.45"/>
    <row r="2421" hidden="1" x14ac:dyDescent="0.45"/>
    <row r="2422" hidden="1" x14ac:dyDescent="0.45"/>
    <row r="2423" hidden="1" x14ac:dyDescent="0.45"/>
    <row r="2424" hidden="1" x14ac:dyDescent="0.45"/>
    <row r="2425" hidden="1" x14ac:dyDescent="0.45"/>
    <row r="2426" hidden="1" x14ac:dyDescent="0.45"/>
    <row r="2427" hidden="1" x14ac:dyDescent="0.45"/>
    <row r="2428" hidden="1" x14ac:dyDescent="0.45"/>
    <row r="2429" hidden="1" x14ac:dyDescent="0.45"/>
    <row r="2430" hidden="1" x14ac:dyDescent="0.45"/>
    <row r="2431" hidden="1" x14ac:dyDescent="0.45"/>
    <row r="2432" hidden="1" x14ac:dyDescent="0.45"/>
    <row r="2433" hidden="1" x14ac:dyDescent="0.45"/>
    <row r="2434" hidden="1" x14ac:dyDescent="0.45"/>
    <row r="2435" hidden="1" x14ac:dyDescent="0.45"/>
    <row r="2436" hidden="1" x14ac:dyDescent="0.45"/>
    <row r="2437" hidden="1" x14ac:dyDescent="0.45"/>
    <row r="2438" hidden="1" x14ac:dyDescent="0.45"/>
    <row r="2439" hidden="1" x14ac:dyDescent="0.45"/>
    <row r="2440" hidden="1" x14ac:dyDescent="0.45"/>
    <row r="2441" hidden="1" x14ac:dyDescent="0.45"/>
    <row r="2442" hidden="1" x14ac:dyDescent="0.45"/>
    <row r="2443" hidden="1" x14ac:dyDescent="0.45"/>
    <row r="2444" hidden="1" x14ac:dyDescent="0.45"/>
    <row r="2445" hidden="1" x14ac:dyDescent="0.45"/>
    <row r="2446" hidden="1" x14ac:dyDescent="0.45"/>
    <row r="2447" hidden="1" x14ac:dyDescent="0.45"/>
    <row r="2448" hidden="1" x14ac:dyDescent="0.45"/>
    <row r="2449" hidden="1" x14ac:dyDescent="0.45"/>
    <row r="2450" hidden="1" x14ac:dyDescent="0.45"/>
    <row r="2451" hidden="1" x14ac:dyDescent="0.45"/>
    <row r="2452" hidden="1" x14ac:dyDescent="0.45"/>
    <row r="2453" hidden="1" x14ac:dyDescent="0.45"/>
    <row r="2454" hidden="1" x14ac:dyDescent="0.45"/>
    <row r="2455" hidden="1" x14ac:dyDescent="0.45"/>
    <row r="2456" hidden="1" x14ac:dyDescent="0.45"/>
    <row r="2457" hidden="1" x14ac:dyDescent="0.45"/>
    <row r="2458" hidden="1" x14ac:dyDescent="0.45"/>
    <row r="2459" hidden="1" x14ac:dyDescent="0.45"/>
    <row r="2460" hidden="1" x14ac:dyDescent="0.45"/>
    <row r="2461" hidden="1" x14ac:dyDescent="0.45"/>
    <row r="2462" hidden="1" x14ac:dyDescent="0.45"/>
    <row r="2463" hidden="1" x14ac:dyDescent="0.45"/>
    <row r="2464" hidden="1" x14ac:dyDescent="0.45"/>
    <row r="2465" hidden="1" x14ac:dyDescent="0.45"/>
    <row r="2466" hidden="1" x14ac:dyDescent="0.45"/>
    <row r="2467" hidden="1" x14ac:dyDescent="0.45"/>
    <row r="2468" hidden="1" x14ac:dyDescent="0.45"/>
    <row r="2469" hidden="1" x14ac:dyDescent="0.45"/>
    <row r="2470" hidden="1" x14ac:dyDescent="0.45"/>
    <row r="2471" hidden="1" x14ac:dyDescent="0.45"/>
    <row r="2472" hidden="1" x14ac:dyDescent="0.45"/>
    <row r="2473" hidden="1" x14ac:dyDescent="0.45"/>
    <row r="2474" hidden="1" x14ac:dyDescent="0.45"/>
    <row r="2475" hidden="1" x14ac:dyDescent="0.45"/>
    <row r="2476" hidden="1" x14ac:dyDescent="0.45"/>
    <row r="2477" hidden="1" x14ac:dyDescent="0.45"/>
    <row r="2478" hidden="1" x14ac:dyDescent="0.45"/>
    <row r="2479" hidden="1" x14ac:dyDescent="0.45"/>
    <row r="2480" hidden="1" x14ac:dyDescent="0.45"/>
    <row r="2481" hidden="1" x14ac:dyDescent="0.45"/>
    <row r="2482" hidden="1" x14ac:dyDescent="0.45"/>
    <row r="2483" hidden="1" x14ac:dyDescent="0.45"/>
    <row r="2484" hidden="1" x14ac:dyDescent="0.45"/>
    <row r="2485" hidden="1" x14ac:dyDescent="0.45"/>
    <row r="2486" hidden="1" x14ac:dyDescent="0.45"/>
    <row r="2487" hidden="1" x14ac:dyDescent="0.45"/>
    <row r="2488" hidden="1" x14ac:dyDescent="0.45"/>
    <row r="2489" hidden="1" x14ac:dyDescent="0.45"/>
    <row r="2490" hidden="1" x14ac:dyDescent="0.45"/>
    <row r="2491" hidden="1" x14ac:dyDescent="0.45"/>
    <row r="2492" hidden="1" x14ac:dyDescent="0.45"/>
    <row r="2493" hidden="1" x14ac:dyDescent="0.45"/>
    <row r="2494" hidden="1" x14ac:dyDescent="0.45"/>
    <row r="2495" hidden="1" x14ac:dyDescent="0.45"/>
    <row r="2496" hidden="1" x14ac:dyDescent="0.45"/>
    <row r="2497" hidden="1" x14ac:dyDescent="0.45"/>
    <row r="2498" hidden="1" x14ac:dyDescent="0.45"/>
    <row r="2499" hidden="1" x14ac:dyDescent="0.45"/>
    <row r="2500" hidden="1" x14ac:dyDescent="0.45"/>
    <row r="2501" hidden="1" x14ac:dyDescent="0.45"/>
    <row r="2502" hidden="1" x14ac:dyDescent="0.45"/>
    <row r="2503" hidden="1" x14ac:dyDescent="0.45"/>
    <row r="2504" hidden="1" x14ac:dyDescent="0.45"/>
    <row r="2505" hidden="1" x14ac:dyDescent="0.45"/>
    <row r="2506" hidden="1" x14ac:dyDescent="0.45"/>
    <row r="2507" hidden="1" x14ac:dyDescent="0.45"/>
    <row r="2508" hidden="1" x14ac:dyDescent="0.45"/>
    <row r="2509" hidden="1" x14ac:dyDescent="0.45"/>
    <row r="2510" hidden="1" x14ac:dyDescent="0.45"/>
    <row r="2511" hidden="1" x14ac:dyDescent="0.45"/>
    <row r="2512" hidden="1" x14ac:dyDescent="0.45"/>
    <row r="2513" hidden="1" x14ac:dyDescent="0.45"/>
    <row r="2514" hidden="1" x14ac:dyDescent="0.45"/>
    <row r="2515" hidden="1" x14ac:dyDescent="0.45"/>
    <row r="2516" hidden="1" x14ac:dyDescent="0.45"/>
    <row r="2517" hidden="1" x14ac:dyDescent="0.45"/>
    <row r="2518" hidden="1" x14ac:dyDescent="0.45"/>
    <row r="2519" hidden="1" x14ac:dyDescent="0.45"/>
    <row r="2520" hidden="1" x14ac:dyDescent="0.45"/>
    <row r="2521" hidden="1" x14ac:dyDescent="0.45"/>
    <row r="2522" hidden="1" x14ac:dyDescent="0.45"/>
    <row r="2523" hidden="1" x14ac:dyDescent="0.45"/>
    <row r="2524" hidden="1" x14ac:dyDescent="0.45"/>
    <row r="2525" hidden="1" x14ac:dyDescent="0.45"/>
    <row r="2526" hidden="1" x14ac:dyDescent="0.45"/>
    <row r="2527" hidden="1" x14ac:dyDescent="0.45"/>
    <row r="2528" hidden="1" x14ac:dyDescent="0.45"/>
    <row r="2529" hidden="1" x14ac:dyDescent="0.45"/>
    <row r="2530" hidden="1" x14ac:dyDescent="0.45"/>
    <row r="2531" hidden="1" x14ac:dyDescent="0.45"/>
    <row r="2532" hidden="1" x14ac:dyDescent="0.45"/>
    <row r="2533" hidden="1" x14ac:dyDescent="0.45"/>
    <row r="2534" hidden="1" x14ac:dyDescent="0.45"/>
    <row r="2535" hidden="1" x14ac:dyDescent="0.45"/>
    <row r="2536" hidden="1" x14ac:dyDescent="0.45"/>
    <row r="2537" hidden="1" x14ac:dyDescent="0.45"/>
    <row r="2538" hidden="1" x14ac:dyDescent="0.45"/>
    <row r="2539" hidden="1" x14ac:dyDescent="0.45"/>
    <row r="2540" hidden="1" x14ac:dyDescent="0.45"/>
    <row r="2541" hidden="1" x14ac:dyDescent="0.45"/>
    <row r="2542" hidden="1" x14ac:dyDescent="0.45"/>
    <row r="2543" hidden="1" x14ac:dyDescent="0.45"/>
    <row r="2544" hidden="1" x14ac:dyDescent="0.45"/>
    <row r="2545" hidden="1" x14ac:dyDescent="0.45"/>
    <row r="2546" hidden="1" x14ac:dyDescent="0.45"/>
    <row r="2547" hidden="1" x14ac:dyDescent="0.45"/>
    <row r="2548" hidden="1" x14ac:dyDescent="0.45"/>
    <row r="2549" hidden="1" x14ac:dyDescent="0.45"/>
    <row r="2550" hidden="1" x14ac:dyDescent="0.45"/>
    <row r="2551" hidden="1" x14ac:dyDescent="0.45"/>
    <row r="2552" hidden="1" x14ac:dyDescent="0.45"/>
    <row r="2553" hidden="1" x14ac:dyDescent="0.45"/>
    <row r="2554" hidden="1" x14ac:dyDescent="0.45"/>
    <row r="2555" hidden="1" x14ac:dyDescent="0.45"/>
    <row r="2556" hidden="1" x14ac:dyDescent="0.45"/>
    <row r="2557" hidden="1" x14ac:dyDescent="0.45"/>
    <row r="2558" hidden="1" x14ac:dyDescent="0.45"/>
    <row r="2559" hidden="1" x14ac:dyDescent="0.45"/>
    <row r="2560" hidden="1" x14ac:dyDescent="0.45"/>
    <row r="2561" hidden="1" x14ac:dyDescent="0.45"/>
    <row r="2562" hidden="1" x14ac:dyDescent="0.45"/>
    <row r="2563" hidden="1" x14ac:dyDescent="0.45"/>
    <row r="2564" hidden="1" x14ac:dyDescent="0.45"/>
    <row r="2565" hidden="1" x14ac:dyDescent="0.45"/>
    <row r="2566" hidden="1" x14ac:dyDescent="0.45"/>
    <row r="2567" hidden="1" x14ac:dyDescent="0.45"/>
    <row r="2568" hidden="1" x14ac:dyDescent="0.45"/>
    <row r="2569" hidden="1" x14ac:dyDescent="0.45"/>
    <row r="2570" hidden="1" x14ac:dyDescent="0.45"/>
    <row r="2571" hidden="1" x14ac:dyDescent="0.45"/>
    <row r="2572" hidden="1" x14ac:dyDescent="0.45"/>
    <row r="2573" hidden="1" x14ac:dyDescent="0.45"/>
    <row r="2574" hidden="1" x14ac:dyDescent="0.45"/>
    <row r="2575" hidden="1" x14ac:dyDescent="0.45"/>
    <row r="2576" hidden="1" x14ac:dyDescent="0.45"/>
    <row r="2577" hidden="1" x14ac:dyDescent="0.45"/>
    <row r="2578" hidden="1" x14ac:dyDescent="0.45"/>
    <row r="2579" hidden="1" x14ac:dyDescent="0.45"/>
    <row r="2580" hidden="1" x14ac:dyDescent="0.45"/>
    <row r="2581" hidden="1" x14ac:dyDescent="0.45"/>
    <row r="2582" hidden="1" x14ac:dyDescent="0.45"/>
    <row r="2583" hidden="1" x14ac:dyDescent="0.45"/>
    <row r="2584" hidden="1" x14ac:dyDescent="0.45"/>
    <row r="2585" hidden="1" x14ac:dyDescent="0.45"/>
    <row r="2586" hidden="1" x14ac:dyDescent="0.45"/>
    <row r="2587" hidden="1" x14ac:dyDescent="0.45"/>
    <row r="2588" hidden="1" x14ac:dyDescent="0.45"/>
    <row r="2589" hidden="1" x14ac:dyDescent="0.45"/>
    <row r="2590" hidden="1" x14ac:dyDescent="0.45"/>
    <row r="2591" hidden="1" x14ac:dyDescent="0.45"/>
    <row r="2592" hidden="1" x14ac:dyDescent="0.45"/>
    <row r="2593" hidden="1" x14ac:dyDescent="0.45"/>
    <row r="2594" hidden="1" x14ac:dyDescent="0.45"/>
    <row r="2595" hidden="1" x14ac:dyDescent="0.45"/>
    <row r="2596" hidden="1" x14ac:dyDescent="0.45"/>
    <row r="2597" hidden="1" x14ac:dyDescent="0.45"/>
    <row r="2598" hidden="1" x14ac:dyDescent="0.45"/>
    <row r="2599" hidden="1" x14ac:dyDescent="0.45"/>
    <row r="2600" hidden="1" x14ac:dyDescent="0.45"/>
    <row r="2601" hidden="1" x14ac:dyDescent="0.45"/>
    <row r="2602" hidden="1" x14ac:dyDescent="0.45"/>
    <row r="2603" hidden="1" x14ac:dyDescent="0.45"/>
    <row r="2604" hidden="1" x14ac:dyDescent="0.45"/>
    <row r="2605" hidden="1" x14ac:dyDescent="0.45"/>
    <row r="2606" hidden="1" x14ac:dyDescent="0.45"/>
    <row r="2607" hidden="1" x14ac:dyDescent="0.45"/>
    <row r="2608" hidden="1" x14ac:dyDescent="0.45"/>
    <row r="2609" hidden="1" x14ac:dyDescent="0.45"/>
    <row r="2610" hidden="1" x14ac:dyDescent="0.45"/>
    <row r="2611" hidden="1" x14ac:dyDescent="0.45"/>
    <row r="2612" hidden="1" x14ac:dyDescent="0.45"/>
    <row r="2613" hidden="1" x14ac:dyDescent="0.45"/>
    <row r="2614" hidden="1" x14ac:dyDescent="0.45"/>
    <row r="2615" hidden="1" x14ac:dyDescent="0.45"/>
    <row r="2616" hidden="1" x14ac:dyDescent="0.45"/>
    <row r="2617" hidden="1" x14ac:dyDescent="0.45"/>
    <row r="2618" hidden="1" x14ac:dyDescent="0.45"/>
    <row r="2619" hidden="1" x14ac:dyDescent="0.45"/>
    <row r="2620" hidden="1" x14ac:dyDescent="0.45"/>
    <row r="2621" hidden="1" x14ac:dyDescent="0.45"/>
    <row r="2622" hidden="1" x14ac:dyDescent="0.45"/>
    <row r="2623" hidden="1" x14ac:dyDescent="0.45"/>
    <row r="2624" hidden="1" x14ac:dyDescent="0.45"/>
    <row r="2625" hidden="1" x14ac:dyDescent="0.45"/>
    <row r="2626" hidden="1" x14ac:dyDescent="0.45"/>
    <row r="2627" hidden="1" x14ac:dyDescent="0.45"/>
    <row r="2628" hidden="1" x14ac:dyDescent="0.45"/>
    <row r="2629" hidden="1" x14ac:dyDescent="0.45"/>
    <row r="2630" hidden="1" x14ac:dyDescent="0.45"/>
    <row r="2631" hidden="1" x14ac:dyDescent="0.45"/>
    <row r="2632" hidden="1" x14ac:dyDescent="0.45"/>
    <row r="2633" hidden="1" x14ac:dyDescent="0.45"/>
    <row r="2634" hidden="1" x14ac:dyDescent="0.45"/>
    <row r="2635" hidden="1" x14ac:dyDescent="0.45"/>
    <row r="2636" hidden="1" x14ac:dyDescent="0.45"/>
    <row r="2637" hidden="1" x14ac:dyDescent="0.45"/>
    <row r="2638" hidden="1" x14ac:dyDescent="0.45"/>
    <row r="2639" hidden="1" x14ac:dyDescent="0.45"/>
    <row r="2640" hidden="1" x14ac:dyDescent="0.45"/>
    <row r="2641" hidden="1" x14ac:dyDescent="0.45"/>
    <row r="2642" hidden="1" x14ac:dyDescent="0.45"/>
    <row r="2643" hidden="1" x14ac:dyDescent="0.45"/>
    <row r="2644" hidden="1" x14ac:dyDescent="0.45"/>
    <row r="2645" hidden="1" x14ac:dyDescent="0.45"/>
    <row r="2646" hidden="1" x14ac:dyDescent="0.45"/>
    <row r="2647" hidden="1" x14ac:dyDescent="0.45"/>
    <row r="2648" hidden="1" x14ac:dyDescent="0.45"/>
    <row r="2649" hidden="1" x14ac:dyDescent="0.45"/>
    <row r="2650" hidden="1" x14ac:dyDescent="0.45"/>
    <row r="2651" hidden="1" x14ac:dyDescent="0.45"/>
    <row r="2652" hidden="1" x14ac:dyDescent="0.45"/>
    <row r="2653" hidden="1" x14ac:dyDescent="0.45"/>
    <row r="2654" hidden="1" x14ac:dyDescent="0.45"/>
    <row r="2655" hidden="1" x14ac:dyDescent="0.45"/>
    <row r="2656" hidden="1" x14ac:dyDescent="0.45"/>
    <row r="2657" hidden="1" x14ac:dyDescent="0.45"/>
    <row r="2658" hidden="1" x14ac:dyDescent="0.45"/>
    <row r="2659" hidden="1" x14ac:dyDescent="0.45"/>
    <row r="2660" hidden="1" x14ac:dyDescent="0.45"/>
    <row r="2661" hidden="1" x14ac:dyDescent="0.45"/>
    <row r="2662" hidden="1" x14ac:dyDescent="0.45"/>
    <row r="2663" hidden="1" x14ac:dyDescent="0.45"/>
    <row r="2664" hidden="1" x14ac:dyDescent="0.45"/>
    <row r="2665" hidden="1" x14ac:dyDescent="0.45"/>
    <row r="2666" hidden="1" x14ac:dyDescent="0.45"/>
    <row r="2667" hidden="1" x14ac:dyDescent="0.45"/>
    <row r="2668" hidden="1" x14ac:dyDescent="0.45"/>
    <row r="2669" hidden="1" x14ac:dyDescent="0.45"/>
    <row r="2670" hidden="1" x14ac:dyDescent="0.45"/>
    <row r="2671" hidden="1" x14ac:dyDescent="0.45"/>
    <row r="2672" hidden="1" x14ac:dyDescent="0.45"/>
    <row r="2673" hidden="1" x14ac:dyDescent="0.45"/>
    <row r="2674" hidden="1" x14ac:dyDescent="0.45"/>
    <row r="2675" hidden="1" x14ac:dyDescent="0.45"/>
    <row r="2676" hidden="1" x14ac:dyDescent="0.45"/>
    <row r="2677" hidden="1" x14ac:dyDescent="0.45"/>
    <row r="2678" hidden="1" x14ac:dyDescent="0.45"/>
    <row r="2679" hidden="1" x14ac:dyDescent="0.45"/>
    <row r="2680" hidden="1" x14ac:dyDescent="0.45"/>
    <row r="2681" hidden="1" x14ac:dyDescent="0.45"/>
    <row r="2682" hidden="1" x14ac:dyDescent="0.45"/>
    <row r="2683" hidden="1" x14ac:dyDescent="0.45"/>
    <row r="2684" hidden="1" x14ac:dyDescent="0.45"/>
    <row r="2685" hidden="1" x14ac:dyDescent="0.45"/>
    <row r="2686" hidden="1" x14ac:dyDescent="0.45"/>
    <row r="2687" hidden="1" x14ac:dyDescent="0.45"/>
    <row r="2688" hidden="1" x14ac:dyDescent="0.45"/>
    <row r="2689" hidden="1" x14ac:dyDescent="0.45"/>
    <row r="2690" hidden="1" x14ac:dyDescent="0.45"/>
    <row r="2691" hidden="1" x14ac:dyDescent="0.45"/>
    <row r="2692" hidden="1" x14ac:dyDescent="0.45"/>
    <row r="2693" hidden="1" x14ac:dyDescent="0.45"/>
    <row r="2694" hidden="1" x14ac:dyDescent="0.45"/>
    <row r="2695" hidden="1" x14ac:dyDescent="0.45"/>
    <row r="2696" hidden="1" x14ac:dyDescent="0.45"/>
    <row r="2697" hidden="1" x14ac:dyDescent="0.45"/>
    <row r="2698" hidden="1" x14ac:dyDescent="0.45"/>
    <row r="2699" hidden="1" x14ac:dyDescent="0.45"/>
    <row r="2700" hidden="1" x14ac:dyDescent="0.45"/>
    <row r="2701" hidden="1" x14ac:dyDescent="0.45"/>
    <row r="2702" hidden="1" x14ac:dyDescent="0.45"/>
    <row r="2703" hidden="1" x14ac:dyDescent="0.45"/>
    <row r="2704" hidden="1" x14ac:dyDescent="0.45"/>
    <row r="2705" hidden="1" x14ac:dyDescent="0.45"/>
    <row r="2706" hidden="1" x14ac:dyDescent="0.45"/>
    <row r="2707" hidden="1" x14ac:dyDescent="0.45"/>
    <row r="2708" hidden="1" x14ac:dyDescent="0.45"/>
    <row r="2709" hidden="1" x14ac:dyDescent="0.45"/>
    <row r="2710" hidden="1" x14ac:dyDescent="0.45"/>
    <row r="2711" hidden="1" x14ac:dyDescent="0.45"/>
    <row r="2712" hidden="1" x14ac:dyDescent="0.45"/>
    <row r="2713" hidden="1" x14ac:dyDescent="0.45"/>
    <row r="2714" hidden="1" x14ac:dyDescent="0.45"/>
    <row r="2715" hidden="1" x14ac:dyDescent="0.45"/>
    <row r="2716" hidden="1" x14ac:dyDescent="0.45"/>
    <row r="2717" hidden="1" x14ac:dyDescent="0.45"/>
    <row r="2718" hidden="1" x14ac:dyDescent="0.45"/>
    <row r="2719" hidden="1" x14ac:dyDescent="0.45"/>
    <row r="2720" hidden="1" x14ac:dyDescent="0.45"/>
    <row r="2721" hidden="1" x14ac:dyDescent="0.45"/>
    <row r="2722" hidden="1" x14ac:dyDescent="0.45"/>
    <row r="2723" hidden="1" x14ac:dyDescent="0.45"/>
    <row r="2724" hidden="1" x14ac:dyDescent="0.45"/>
    <row r="2725" hidden="1" x14ac:dyDescent="0.45"/>
    <row r="2726" hidden="1" x14ac:dyDescent="0.45"/>
    <row r="2727" hidden="1" x14ac:dyDescent="0.45"/>
    <row r="2728" hidden="1" x14ac:dyDescent="0.45"/>
    <row r="2729" hidden="1" x14ac:dyDescent="0.45"/>
    <row r="2730" hidden="1" x14ac:dyDescent="0.45"/>
    <row r="2731" hidden="1" x14ac:dyDescent="0.45"/>
    <row r="2732" hidden="1" x14ac:dyDescent="0.45"/>
    <row r="2733" hidden="1" x14ac:dyDescent="0.45"/>
    <row r="2734" hidden="1" x14ac:dyDescent="0.45"/>
    <row r="2735" hidden="1" x14ac:dyDescent="0.45"/>
    <row r="2736" hidden="1" x14ac:dyDescent="0.45"/>
    <row r="2737" hidden="1" x14ac:dyDescent="0.45"/>
    <row r="2738" hidden="1" x14ac:dyDescent="0.45"/>
    <row r="2739" hidden="1" x14ac:dyDescent="0.45"/>
    <row r="2740" hidden="1" x14ac:dyDescent="0.45"/>
    <row r="2741" hidden="1" x14ac:dyDescent="0.45"/>
    <row r="2742" hidden="1" x14ac:dyDescent="0.45"/>
    <row r="2743" hidden="1" x14ac:dyDescent="0.45"/>
    <row r="2744" hidden="1" x14ac:dyDescent="0.45"/>
    <row r="2745" hidden="1" x14ac:dyDescent="0.45"/>
    <row r="2746" hidden="1" x14ac:dyDescent="0.45"/>
    <row r="2747" hidden="1" x14ac:dyDescent="0.45"/>
    <row r="2748" hidden="1" x14ac:dyDescent="0.45"/>
    <row r="2749" hidden="1" x14ac:dyDescent="0.45"/>
    <row r="2750" hidden="1" x14ac:dyDescent="0.45"/>
    <row r="2751" hidden="1" x14ac:dyDescent="0.45"/>
    <row r="2752" hidden="1" x14ac:dyDescent="0.45"/>
    <row r="2753" hidden="1" x14ac:dyDescent="0.45"/>
    <row r="2754" hidden="1" x14ac:dyDescent="0.45"/>
    <row r="2755" hidden="1" x14ac:dyDescent="0.45"/>
    <row r="2756" hidden="1" x14ac:dyDescent="0.45"/>
    <row r="2757" hidden="1" x14ac:dyDescent="0.45"/>
    <row r="2758" hidden="1" x14ac:dyDescent="0.45"/>
    <row r="2759" hidden="1" x14ac:dyDescent="0.45"/>
    <row r="2760" hidden="1" x14ac:dyDescent="0.45"/>
    <row r="2761" hidden="1" x14ac:dyDescent="0.45"/>
    <row r="2762" hidden="1" x14ac:dyDescent="0.45"/>
    <row r="2763" hidden="1" x14ac:dyDescent="0.45"/>
    <row r="2764" hidden="1" x14ac:dyDescent="0.45"/>
    <row r="2765" hidden="1" x14ac:dyDescent="0.45"/>
    <row r="2766" hidden="1" x14ac:dyDescent="0.45"/>
    <row r="2767" hidden="1" x14ac:dyDescent="0.45"/>
    <row r="2768" hidden="1" x14ac:dyDescent="0.45"/>
    <row r="2769" hidden="1" x14ac:dyDescent="0.45"/>
    <row r="2770" hidden="1" x14ac:dyDescent="0.45"/>
    <row r="2771" hidden="1" x14ac:dyDescent="0.45"/>
    <row r="2772" hidden="1" x14ac:dyDescent="0.45"/>
    <row r="2773" hidden="1" x14ac:dyDescent="0.45"/>
    <row r="2774" hidden="1" x14ac:dyDescent="0.45"/>
    <row r="2775" hidden="1" x14ac:dyDescent="0.45"/>
    <row r="2776" hidden="1" x14ac:dyDescent="0.45"/>
    <row r="2777" hidden="1" x14ac:dyDescent="0.45"/>
    <row r="2778" hidden="1" x14ac:dyDescent="0.45"/>
    <row r="2779" hidden="1" x14ac:dyDescent="0.45"/>
    <row r="2780" hidden="1" x14ac:dyDescent="0.45"/>
    <row r="2781" hidden="1" x14ac:dyDescent="0.45"/>
    <row r="2782" hidden="1" x14ac:dyDescent="0.45"/>
    <row r="2783" hidden="1" x14ac:dyDescent="0.45"/>
    <row r="2784" hidden="1" x14ac:dyDescent="0.45"/>
    <row r="2785" hidden="1" x14ac:dyDescent="0.45"/>
    <row r="2786" hidden="1" x14ac:dyDescent="0.45"/>
    <row r="2787" hidden="1" x14ac:dyDescent="0.45"/>
    <row r="2788" hidden="1" x14ac:dyDescent="0.45"/>
    <row r="2789" hidden="1" x14ac:dyDescent="0.45"/>
    <row r="2790" hidden="1" x14ac:dyDescent="0.45"/>
    <row r="2791" hidden="1" x14ac:dyDescent="0.45"/>
    <row r="2792" hidden="1" x14ac:dyDescent="0.45"/>
    <row r="2793" hidden="1" x14ac:dyDescent="0.45"/>
    <row r="2794" hidden="1" x14ac:dyDescent="0.45"/>
    <row r="2795" hidden="1" x14ac:dyDescent="0.45"/>
    <row r="2796" hidden="1" x14ac:dyDescent="0.45"/>
    <row r="2797" hidden="1" x14ac:dyDescent="0.45"/>
    <row r="2798" hidden="1" x14ac:dyDescent="0.45"/>
    <row r="2799" hidden="1" x14ac:dyDescent="0.45"/>
    <row r="2800" hidden="1" x14ac:dyDescent="0.45"/>
    <row r="2801" hidden="1" x14ac:dyDescent="0.45"/>
    <row r="2802" hidden="1" x14ac:dyDescent="0.45"/>
    <row r="2803" hidden="1" x14ac:dyDescent="0.45"/>
    <row r="2804" hidden="1" x14ac:dyDescent="0.45"/>
    <row r="2805" hidden="1" x14ac:dyDescent="0.45"/>
    <row r="2806" hidden="1" x14ac:dyDescent="0.45"/>
    <row r="2807" hidden="1" x14ac:dyDescent="0.45"/>
    <row r="2808" hidden="1" x14ac:dyDescent="0.45"/>
    <row r="2809" hidden="1" x14ac:dyDescent="0.45"/>
    <row r="2810" hidden="1" x14ac:dyDescent="0.45"/>
    <row r="2811" hidden="1" x14ac:dyDescent="0.45"/>
    <row r="2812" hidden="1" x14ac:dyDescent="0.45"/>
    <row r="2813" hidden="1" x14ac:dyDescent="0.45"/>
    <row r="2814" hidden="1" x14ac:dyDescent="0.45"/>
    <row r="2815" hidden="1" x14ac:dyDescent="0.45"/>
    <row r="2816" hidden="1" x14ac:dyDescent="0.45"/>
    <row r="2817" hidden="1" x14ac:dyDescent="0.45"/>
    <row r="2818" hidden="1" x14ac:dyDescent="0.45"/>
    <row r="2819" hidden="1" x14ac:dyDescent="0.45"/>
    <row r="2820" hidden="1" x14ac:dyDescent="0.45"/>
    <row r="2821" hidden="1" x14ac:dyDescent="0.45"/>
    <row r="2822" hidden="1" x14ac:dyDescent="0.45"/>
    <row r="2823" hidden="1" x14ac:dyDescent="0.45"/>
    <row r="2824" hidden="1" x14ac:dyDescent="0.45"/>
    <row r="2825" hidden="1" x14ac:dyDescent="0.45"/>
    <row r="2826" hidden="1" x14ac:dyDescent="0.45"/>
    <row r="2827" hidden="1" x14ac:dyDescent="0.45"/>
    <row r="2828" hidden="1" x14ac:dyDescent="0.45"/>
    <row r="2829" hidden="1" x14ac:dyDescent="0.45"/>
    <row r="2830" hidden="1" x14ac:dyDescent="0.45"/>
    <row r="2831" hidden="1" x14ac:dyDescent="0.45"/>
    <row r="2832" hidden="1" x14ac:dyDescent="0.45"/>
    <row r="2833" hidden="1" x14ac:dyDescent="0.45"/>
    <row r="2834" hidden="1" x14ac:dyDescent="0.45"/>
    <row r="2835" hidden="1" x14ac:dyDescent="0.45"/>
    <row r="2836" hidden="1" x14ac:dyDescent="0.45"/>
    <row r="2837" hidden="1" x14ac:dyDescent="0.45"/>
    <row r="2838" hidden="1" x14ac:dyDescent="0.45"/>
    <row r="2839" hidden="1" x14ac:dyDescent="0.45"/>
    <row r="2840" hidden="1" x14ac:dyDescent="0.45"/>
    <row r="2841" hidden="1" x14ac:dyDescent="0.45"/>
    <row r="2842" hidden="1" x14ac:dyDescent="0.45"/>
    <row r="2843" hidden="1" x14ac:dyDescent="0.45"/>
    <row r="2844" hidden="1" x14ac:dyDescent="0.45"/>
    <row r="2845" hidden="1" x14ac:dyDescent="0.45"/>
    <row r="2846" hidden="1" x14ac:dyDescent="0.45"/>
    <row r="2847" hidden="1" x14ac:dyDescent="0.45"/>
    <row r="2848" hidden="1" x14ac:dyDescent="0.45"/>
    <row r="2849" hidden="1" x14ac:dyDescent="0.45"/>
    <row r="2850" hidden="1" x14ac:dyDescent="0.45"/>
    <row r="2851" hidden="1" x14ac:dyDescent="0.45"/>
    <row r="2852" hidden="1" x14ac:dyDescent="0.45"/>
    <row r="2853" hidden="1" x14ac:dyDescent="0.45"/>
    <row r="2854" hidden="1" x14ac:dyDescent="0.45"/>
    <row r="2855" hidden="1" x14ac:dyDescent="0.45"/>
    <row r="2856" hidden="1" x14ac:dyDescent="0.45"/>
    <row r="2857" hidden="1" x14ac:dyDescent="0.45"/>
    <row r="2858" hidden="1" x14ac:dyDescent="0.45"/>
    <row r="2859" hidden="1" x14ac:dyDescent="0.45"/>
    <row r="2860" hidden="1" x14ac:dyDescent="0.45"/>
    <row r="2861" hidden="1" x14ac:dyDescent="0.45"/>
    <row r="2862" hidden="1" x14ac:dyDescent="0.45"/>
    <row r="2863" hidden="1" x14ac:dyDescent="0.45"/>
    <row r="2864" hidden="1" x14ac:dyDescent="0.45"/>
    <row r="2865" hidden="1" x14ac:dyDescent="0.45"/>
    <row r="2866" hidden="1" x14ac:dyDescent="0.45"/>
    <row r="2867" hidden="1" x14ac:dyDescent="0.45"/>
    <row r="2868" hidden="1" x14ac:dyDescent="0.45"/>
    <row r="2869" hidden="1" x14ac:dyDescent="0.45"/>
    <row r="2870" hidden="1" x14ac:dyDescent="0.45"/>
    <row r="2871" hidden="1" x14ac:dyDescent="0.45"/>
    <row r="2872" hidden="1" x14ac:dyDescent="0.45"/>
    <row r="2873" hidden="1" x14ac:dyDescent="0.45"/>
    <row r="2874" hidden="1" x14ac:dyDescent="0.45"/>
    <row r="2875" hidden="1" x14ac:dyDescent="0.45"/>
    <row r="2876" hidden="1" x14ac:dyDescent="0.45"/>
    <row r="2877" hidden="1" x14ac:dyDescent="0.45"/>
    <row r="2878" hidden="1" x14ac:dyDescent="0.45"/>
    <row r="2879" hidden="1" x14ac:dyDescent="0.45"/>
    <row r="2880" hidden="1" x14ac:dyDescent="0.45"/>
    <row r="2881" hidden="1" x14ac:dyDescent="0.45"/>
    <row r="2882" hidden="1" x14ac:dyDescent="0.45"/>
    <row r="2883" hidden="1" x14ac:dyDescent="0.45"/>
    <row r="2884" hidden="1" x14ac:dyDescent="0.45"/>
    <row r="2885" hidden="1" x14ac:dyDescent="0.45"/>
    <row r="2886" hidden="1" x14ac:dyDescent="0.45"/>
    <row r="2887" hidden="1" x14ac:dyDescent="0.45"/>
    <row r="2888" hidden="1" x14ac:dyDescent="0.45"/>
    <row r="2889" hidden="1" x14ac:dyDescent="0.45"/>
    <row r="2890" hidden="1" x14ac:dyDescent="0.45"/>
    <row r="2891" hidden="1" x14ac:dyDescent="0.45"/>
    <row r="2892" hidden="1" x14ac:dyDescent="0.45"/>
    <row r="2893" hidden="1" x14ac:dyDescent="0.45"/>
    <row r="2894" hidden="1" x14ac:dyDescent="0.45"/>
    <row r="2895" hidden="1" x14ac:dyDescent="0.45"/>
    <row r="2896" hidden="1" x14ac:dyDescent="0.45"/>
    <row r="2897" hidden="1" x14ac:dyDescent="0.45"/>
    <row r="2898" hidden="1" x14ac:dyDescent="0.45"/>
    <row r="2899" hidden="1" x14ac:dyDescent="0.45"/>
    <row r="2900" hidden="1" x14ac:dyDescent="0.45"/>
    <row r="2901" hidden="1" x14ac:dyDescent="0.45"/>
    <row r="2902" hidden="1" x14ac:dyDescent="0.45"/>
    <row r="2903" hidden="1" x14ac:dyDescent="0.45"/>
    <row r="2904" hidden="1" x14ac:dyDescent="0.45"/>
    <row r="2905" hidden="1" x14ac:dyDescent="0.45"/>
    <row r="2906" hidden="1" x14ac:dyDescent="0.45"/>
    <row r="2907" hidden="1" x14ac:dyDescent="0.45"/>
    <row r="2908" hidden="1" x14ac:dyDescent="0.45"/>
    <row r="2909" hidden="1" x14ac:dyDescent="0.45"/>
    <row r="2910" hidden="1" x14ac:dyDescent="0.45"/>
    <row r="2911" hidden="1" x14ac:dyDescent="0.45"/>
    <row r="2912" hidden="1" x14ac:dyDescent="0.45"/>
    <row r="2913" hidden="1" x14ac:dyDescent="0.45"/>
    <row r="2914" hidden="1" x14ac:dyDescent="0.45"/>
    <row r="2915" hidden="1" x14ac:dyDescent="0.45"/>
    <row r="2916" hidden="1" x14ac:dyDescent="0.45"/>
    <row r="2917" hidden="1" x14ac:dyDescent="0.45"/>
    <row r="2918" hidden="1" x14ac:dyDescent="0.45"/>
    <row r="2919" hidden="1" x14ac:dyDescent="0.45"/>
    <row r="2920" hidden="1" x14ac:dyDescent="0.45"/>
    <row r="2921" hidden="1" x14ac:dyDescent="0.45"/>
    <row r="2922" hidden="1" x14ac:dyDescent="0.45"/>
    <row r="2923" hidden="1" x14ac:dyDescent="0.45"/>
    <row r="2924" hidden="1" x14ac:dyDescent="0.45"/>
    <row r="2925" hidden="1" x14ac:dyDescent="0.45"/>
    <row r="2926" hidden="1" x14ac:dyDescent="0.45"/>
    <row r="2927" hidden="1" x14ac:dyDescent="0.45"/>
    <row r="2928" hidden="1" x14ac:dyDescent="0.45"/>
    <row r="2929" hidden="1" x14ac:dyDescent="0.45"/>
    <row r="2930" hidden="1" x14ac:dyDescent="0.45"/>
    <row r="2931" hidden="1" x14ac:dyDescent="0.45"/>
    <row r="2932" hidden="1" x14ac:dyDescent="0.45"/>
    <row r="2933" hidden="1" x14ac:dyDescent="0.45"/>
    <row r="2934" hidden="1" x14ac:dyDescent="0.45"/>
    <row r="2935" hidden="1" x14ac:dyDescent="0.45"/>
    <row r="2936" hidden="1" x14ac:dyDescent="0.45"/>
    <row r="2937" hidden="1" x14ac:dyDescent="0.45"/>
    <row r="2938" hidden="1" x14ac:dyDescent="0.45"/>
    <row r="2939" hidden="1" x14ac:dyDescent="0.45"/>
    <row r="2940" hidden="1" x14ac:dyDescent="0.45"/>
    <row r="2941" hidden="1" x14ac:dyDescent="0.45"/>
    <row r="2942" hidden="1" x14ac:dyDescent="0.45"/>
    <row r="2943" hidden="1" x14ac:dyDescent="0.45"/>
    <row r="2944" hidden="1" x14ac:dyDescent="0.45"/>
    <row r="2945" hidden="1" x14ac:dyDescent="0.45"/>
    <row r="2946" hidden="1" x14ac:dyDescent="0.45"/>
    <row r="2947" hidden="1" x14ac:dyDescent="0.45"/>
    <row r="2948" hidden="1" x14ac:dyDescent="0.45"/>
    <row r="2949" hidden="1" x14ac:dyDescent="0.45"/>
    <row r="2950" hidden="1" x14ac:dyDescent="0.45"/>
    <row r="2951" hidden="1" x14ac:dyDescent="0.45"/>
    <row r="2952" hidden="1" x14ac:dyDescent="0.45"/>
    <row r="2953" hidden="1" x14ac:dyDescent="0.45"/>
    <row r="2954" hidden="1" x14ac:dyDescent="0.45"/>
    <row r="2955" hidden="1" x14ac:dyDescent="0.45"/>
    <row r="2956" hidden="1" x14ac:dyDescent="0.45"/>
    <row r="2957" hidden="1" x14ac:dyDescent="0.45"/>
    <row r="2958" hidden="1" x14ac:dyDescent="0.45"/>
    <row r="2959" hidden="1" x14ac:dyDescent="0.45"/>
    <row r="2960" hidden="1" x14ac:dyDescent="0.45"/>
    <row r="2961" hidden="1" x14ac:dyDescent="0.45"/>
    <row r="2962" hidden="1" x14ac:dyDescent="0.45"/>
    <row r="2963" hidden="1" x14ac:dyDescent="0.45"/>
    <row r="2964" hidden="1" x14ac:dyDescent="0.45"/>
    <row r="2965" hidden="1" x14ac:dyDescent="0.45"/>
    <row r="2966" hidden="1" x14ac:dyDescent="0.45"/>
    <row r="2967" hidden="1" x14ac:dyDescent="0.45"/>
    <row r="2968" hidden="1" x14ac:dyDescent="0.45"/>
    <row r="2969" hidden="1" x14ac:dyDescent="0.45"/>
    <row r="2970" hidden="1" x14ac:dyDescent="0.45"/>
    <row r="2971" hidden="1" x14ac:dyDescent="0.45"/>
    <row r="2972" hidden="1" x14ac:dyDescent="0.45"/>
    <row r="2973" hidden="1" x14ac:dyDescent="0.45"/>
    <row r="2974" hidden="1" x14ac:dyDescent="0.45"/>
    <row r="2975" hidden="1" x14ac:dyDescent="0.45"/>
    <row r="2976" hidden="1" x14ac:dyDescent="0.45"/>
    <row r="2977" hidden="1" x14ac:dyDescent="0.45"/>
    <row r="2978" hidden="1" x14ac:dyDescent="0.45"/>
    <row r="2979" hidden="1" x14ac:dyDescent="0.45"/>
    <row r="2980" hidden="1" x14ac:dyDescent="0.45"/>
    <row r="2981" hidden="1" x14ac:dyDescent="0.45"/>
    <row r="2982" hidden="1" x14ac:dyDescent="0.45"/>
    <row r="2983" hidden="1" x14ac:dyDescent="0.45"/>
    <row r="2984" hidden="1" x14ac:dyDescent="0.45"/>
    <row r="2985" hidden="1" x14ac:dyDescent="0.45"/>
    <row r="2986" hidden="1" x14ac:dyDescent="0.45"/>
    <row r="2987" hidden="1" x14ac:dyDescent="0.45"/>
    <row r="2988" hidden="1" x14ac:dyDescent="0.45"/>
    <row r="2989" hidden="1" x14ac:dyDescent="0.45"/>
    <row r="2990" hidden="1" x14ac:dyDescent="0.45"/>
    <row r="2991" hidden="1" x14ac:dyDescent="0.45"/>
    <row r="2992" hidden="1" x14ac:dyDescent="0.45"/>
    <row r="2993" hidden="1" x14ac:dyDescent="0.45"/>
    <row r="2994" hidden="1" x14ac:dyDescent="0.45"/>
    <row r="2995" hidden="1" x14ac:dyDescent="0.45"/>
    <row r="2996" hidden="1" x14ac:dyDescent="0.45"/>
    <row r="2997" hidden="1" x14ac:dyDescent="0.45"/>
    <row r="2998" hidden="1" x14ac:dyDescent="0.45"/>
    <row r="2999" hidden="1" x14ac:dyDescent="0.45"/>
    <row r="3000" hidden="1" x14ac:dyDescent="0.45"/>
    <row r="3001" hidden="1" x14ac:dyDescent="0.45"/>
    <row r="3002" hidden="1" x14ac:dyDescent="0.45"/>
    <row r="3003" hidden="1" x14ac:dyDescent="0.45"/>
    <row r="3004" hidden="1" x14ac:dyDescent="0.45"/>
    <row r="3005" hidden="1" x14ac:dyDescent="0.45"/>
    <row r="3006" hidden="1" x14ac:dyDescent="0.45"/>
    <row r="3007" hidden="1" x14ac:dyDescent="0.45"/>
    <row r="3008" hidden="1" x14ac:dyDescent="0.45"/>
    <row r="3009" hidden="1" x14ac:dyDescent="0.45"/>
    <row r="3010" hidden="1" x14ac:dyDescent="0.45"/>
    <row r="3011" hidden="1" x14ac:dyDescent="0.45"/>
    <row r="3012" hidden="1" x14ac:dyDescent="0.45"/>
    <row r="3013" hidden="1" x14ac:dyDescent="0.45"/>
    <row r="3014" hidden="1" x14ac:dyDescent="0.45"/>
    <row r="3015" hidden="1" x14ac:dyDescent="0.45"/>
    <row r="3016" hidden="1" x14ac:dyDescent="0.45"/>
    <row r="3017" hidden="1" x14ac:dyDescent="0.45"/>
    <row r="3018" hidden="1" x14ac:dyDescent="0.45"/>
    <row r="3019" hidden="1" x14ac:dyDescent="0.45"/>
    <row r="3020" hidden="1" x14ac:dyDescent="0.45"/>
    <row r="3021" hidden="1" x14ac:dyDescent="0.45"/>
    <row r="3022" hidden="1" x14ac:dyDescent="0.45"/>
    <row r="3023" hidden="1" x14ac:dyDescent="0.45"/>
    <row r="3024" hidden="1" x14ac:dyDescent="0.45"/>
    <row r="3025" hidden="1" x14ac:dyDescent="0.45"/>
    <row r="3026" hidden="1" x14ac:dyDescent="0.45"/>
    <row r="3027" hidden="1" x14ac:dyDescent="0.45"/>
    <row r="3028" hidden="1" x14ac:dyDescent="0.45"/>
    <row r="3029" hidden="1" x14ac:dyDescent="0.45"/>
    <row r="3030" hidden="1" x14ac:dyDescent="0.45"/>
    <row r="3031" hidden="1" x14ac:dyDescent="0.45"/>
    <row r="3032" hidden="1" x14ac:dyDescent="0.45"/>
    <row r="3033" hidden="1" x14ac:dyDescent="0.45"/>
    <row r="3034" hidden="1" x14ac:dyDescent="0.45"/>
    <row r="3035" hidden="1" x14ac:dyDescent="0.45"/>
    <row r="3036" hidden="1" x14ac:dyDescent="0.45"/>
    <row r="3037" hidden="1" x14ac:dyDescent="0.45"/>
    <row r="3038" hidden="1" x14ac:dyDescent="0.45"/>
    <row r="3039" hidden="1" x14ac:dyDescent="0.45"/>
    <row r="3040" hidden="1" x14ac:dyDescent="0.45"/>
    <row r="3041" hidden="1" x14ac:dyDescent="0.45"/>
    <row r="3042" hidden="1" x14ac:dyDescent="0.45"/>
    <row r="3043" hidden="1" x14ac:dyDescent="0.45"/>
    <row r="3044" hidden="1" x14ac:dyDescent="0.45"/>
    <row r="3045" hidden="1" x14ac:dyDescent="0.45"/>
    <row r="3046" hidden="1" x14ac:dyDescent="0.45"/>
    <row r="3047" hidden="1" x14ac:dyDescent="0.45"/>
    <row r="3048" hidden="1" x14ac:dyDescent="0.45"/>
    <row r="3049" hidden="1" x14ac:dyDescent="0.45"/>
    <row r="3050" hidden="1" x14ac:dyDescent="0.45"/>
    <row r="3051" hidden="1" x14ac:dyDescent="0.45"/>
    <row r="3052" hidden="1" x14ac:dyDescent="0.45"/>
    <row r="3053" hidden="1" x14ac:dyDescent="0.45"/>
    <row r="3054" hidden="1" x14ac:dyDescent="0.45"/>
    <row r="3055" hidden="1" x14ac:dyDescent="0.45"/>
    <row r="3056" hidden="1" x14ac:dyDescent="0.45"/>
    <row r="3057" hidden="1" x14ac:dyDescent="0.45"/>
    <row r="3058" hidden="1" x14ac:dyDescent="0.45"/>
    <row r="3059" hidden="1" x14ac:dyDescent="0.45"/>
    <row r="3060" hidden="1" x14ac:dyDescent="0.45"/>
    <row r="3061" hidden="1" x14ac:dyDescent="0.45"/>
    <row r="3062" hidden="1" x14ac:dyDescent="0.45"/>
    <row r="3063" hidden="1" x14ac:dyDescent="0.45"/>
    <row r="3064" hidden="1" x14ac:dyDescent="0.45"/>
    <row r="3065" hidden="1" x14ac:dyDescent="0.45"/>
    <row r="3066" hidden="1" x14ac:dyDescent="0.45"/>
    <row r="3067" hidden="1" x14ac:dyDescent="0.45"/>
    <row r="3068" hidden="1" x14ac:dyDescent="0.45"/>
    <row r="3069" hidden="1" x14ac:dyDescent="0.45"/>
    <row r="3070" hidden="1" x14ac:dyDescent="0.45"/>
    <row r="3071" hidden="1" x14ac:dyDescent="0.45"/>
    <row r="3072" hidden="1" x14ac:dyDescent="0.45"/>
    <row r="3073" hidden="1" x14ac:dyDescent="0.45"/>
    <row r="3074" hidden="1" x14ac:dyDescent="0.45"/>
    <row r="3075" hidden="1" x14ac:dyDescent="0.45"/>
    <row r="3076" hidden="1" x14ac:dyDescent="0.45"/>
    <row r="3077" hidden="1" x14ac:dyDescent="0.45"/>
    <row r="3078" hidden="1" x14ac:dyDescent="0.45"/>
    <row r="3079" hidden="1" x14ac:dyDescent="0.45"/>
    <row r="3080" hidden="1" x14ac:dyDescent="0.45"/>
    <row r="3081" hidden="1" x14ac:dyDescent="0.45"/>
    <row r="3082" hidden="1" x14ac:dyDescent="0.45"/>
    <row r="3083" hidden="1" x14ac:dyDescent="0.45"/>
    <row r="3084" hidden="1" x14ac:dyDescent="0.45"/>
    <row r="3085" hidden="1" x14ac:dyDescent="0.45"/>
    <row r="3086" hidden="1" x14ac:dyDescent="0.45"/>
    <row r="3087" hidden="1" x14ac:dyDescent="0.45"/>
    <row r="3088" hidden="1" x14ac:dyDescent="0.45"/>
    <row r="3089" hidden="1" x14ac:dyDescent="0.45"/>
    <row r="3090" hidden="1" x14ac:dyDescent="0.45"/>
    <row r="3091" hidden="1" x14ac:dyDescent="0.45"/>
    <row r="3092" hidden="1" x14ac:dyDescent="0.45"/>
    <row r="3093" hidden="1" x14ac:dyDescent="0.45"/>
    <row r="3094" hidden="1" x14ac:dyDescent="0.45"/>
    <row r="3095" hidden="1" x14ac:dyDescent="0.45"/>
    <row r="3096" hidden="1" x14ac:dyDescent="0.45"/>
    <row r="3097" hidden="1" x14ac:dyDescent="0.45"/>
    <row r="3098" hidden="1" x14ac:dyDescent="0.45"/>
    <row r="3099" hidden="1" x14ac:dyDescent="0.45"/>
    <row r="3100" hidden="1" x14ac:dyDescent="0.45"/>
    <row r="3101" hidden="1" x14ac:dyDescent="0.45"/>
    <row r="3102" hidden="1" x14ac:dyDescent="0.45"/>
    <row r="3103" hidden="1" x14ac:dyDescent="0.45"/>
    <row r="3104" hidden="1" x14ac:dyDescent="0.45"/>
    <row r="3105" hidden="1" x14ac:dyDescent="0.45"/>
    <row r="3106" hidden="1" x14ac:dyDescent="0.45"/>
    <row r="3107" hidden="1" x14ac:dyDescent="0.45"/>
    <row r="3108" hidden="1" x14ac:dyDescent="0.45"/>
    <row r="3109" hidden="1" x14ac:dyDescent="0.45"/>
    <row r="3110" hidden="1" x14ac:dyDescent="0.45"/>
    <row r="3111" hidden="1" x14ac:dyDescent="0.45"/>
    <row r="3112" hidden="1" x14ac:dyDescent="0.45"/>
    <row r="3113" hidden="1" x14ac:dyDescent="0.45"/>
    <row r="3114" hidden="1" x14ac:dyDescent="0.45"/>
    <row r="3115" hidden="1" x14ac:dyDescent="0.45"/>
    <row r="3116" hidden="1" x14ac:dyDescent="0.45"/>
    <row r="3117" hidden="1" x14ac:dyDescent="0.45"/>
    <row r="3118" hidden="1" x14ac:dyDescent="0.45"/>
    <row r="3119" hidden="1" x14ac:dyDescent="0.45"/>
    <row r="3120" hidden="1" x14ac:dyDescent="0.45"/>
    <row r="3121" hidden="1" x14ac:dyDescent="0.45"/>
    <row r="3122" hidden="1" x14ac:dyDescent="0.45"/>
    <row r="3123" hidden="1" x14ac:dyDescent="0.45"/>
    <row r="3124" hidden="1" x14ac:dyDescent="0.45"/>
    <row r="3125" hidden="1" x14ac:dyDescent="0.45"/>
    <row r="3126" hidden="1" x14ac:dyDescent="0.45"/>
    <row r="3127" hidden="1" x14ac:dyDescent="0.45"/>
    <row r="3128" hidden="1" x14ac:dyDescent="0.45"/>
    <row r="3129" hidden="1" x14ac:dyDescent="0.45"/>
    <row r="3130" hidden="1" x14ac:dyDescent="0.45"/>
    <row r="3131" hidden="1" x14ac:dyDescent="0.45"/>
    <row r="3132" hidden="1" x14ac:dyDescent="0.45"/>
    <row r="3133" hidden="1" x14ac:dyDescent="0.45"/>
    <row r="3134" hidden="1" x14ac:dyDescent="0.45"/>
    <row r="3135" hidden="1" x14ac:dyDescent="0.45"/>
    <row r="3136" hidden="1" x14ac:dyDescent="0.45"/>
    <row r="3137" hidden="1" x14ac:dyDescent="0.45"/>
    <row r="3138" hidden="1" x14ac:dyDescent="0.45"/>
    <row r="3139" hidden="1" x14ac:dyDescent="0.45"/>
    <row r="3140" hidden="1" x14ac:dyDescent="0.45"/>
    <row r="3141" hidden="1" x14ac:dyDescent="0.45"/>
    <row r="3142" hidden="1" x14ac:dyDescent="0.45"/>
    <row r="3143" hidden="1" x14ac:dyDescent="0.45"/>
    <row r="3144" hidden="1" x14ac:dyDescent="0.45"/>
    <row r="3145" hidden="1" x14ac:dyDescent="0.45"/>
    <row r="3146" hidden="1" x14ac:dyDescent="0.45"/>
    <row r="3147" hidden="1" x14ac:dyDescent="0.45"/>
    <row r="3148" hidden="1" x14ac:dyDescent="0.45"/>
    <row r="3149" hidden="1" x14ac:dyDescent="0.45"/>
    <row r="3150" hidden="1" x14ac:dyDescent="0.45"/>
    <row r="3151" hidden="1" x14ac:dyDescent="0.45"/>
    <row r="3152" hidden="1" x14ac:dyDescent="0.45"/>
    <row r="3153" hidden="1" x14ac:dyDescent="0.45"/>
    <row r="3154" hidden="1" x14ac:dyDescent="0.45"/>
    <row r="3155" hidden="1" x14ac:dyDescent="0.45"/>
    <row r="3156" hidden="1" x14ac:dyDescent="0.45"/>
    <row r="3157" hidden="1" x14ac:dyDescent="0.45"/>
    <row r="3158" hidden="1" x14ac:dyDescent="0.45"/>
    <row r="3159" hidden="1" x14ac:dyDescent="0.45"/>
    <row r="3160" hidden="1" x14ac:dyDescent="0.45"/>
    <row r="3161" hidden="1" x14ac:dyDescent="0.45"/>
    <row r="3162" hidden="1" x14ac:dyDescent="0.45"/>
    <row r="3163" hidden="1" x14ac:dyDescent="0.45"/>
    <row r="3164" hidden="1" x14ac:dyDescent="0.45"/>
    <row r="3165" hidden="1" x14ac:dyDescent="0.45"/>
    <row r="3166" hidden="1" x14ac:dyDescent="0.45"/>
    <row r="3167" hidden="1" x14ac:dyDescent="0.45"/>
    <row r="3168" hidden="1" x14ac:dyDescent="0.45"/>
    <row r="3169" hidden="1" x14ac:dyDescent="0.45"/>
    <row r="3170" hidden="1" x14ac:dyDescent="0.45"/>
    <row r="3171" hidden="1" x14ac:dyDescent="0.45"/>
    <row r="3172" hidden="1" x14ac:dyDescent="0.45"/>
    <row r="3173" hidden="1" x14ac:dyDescent="0.45"/>
    <row r="3174" hidden="1" x14ac:dyDescent="0.45"/>
    <row r="3175" hidden="1" x14ac:dyDescent="0.45"/>
    <row r="3176" hidden="1" x14ac:dyDescent="0.45"/>
    <row r="3177" hidden="1" x14ac:dyDescent="0.45"/>
    <row r="3178" hidden="1" x14ac:dyDescent="0.45"/>
    <row r="3179" hidden="1" x14ac:dyDescent="0.45"/>
    <row r="3180" hidden="1" x14ac:dyDescent="0.45"/>
    <row r="3181" hidden="1" x14ac:dyDescent="0.45"/>
    <row r="3182" hidden="1" x14ac:dyDescent="0.45"/>
    <row r="3183" hidden="1" x14ac:dyDescent="0.45"/>
    <row r="3184" hidden="1" x14ac:dyDescent="0.45"/>
    <row r="3185" hidden="1" x14ac:dyDescent="0.45"/>
    <row r="3186" hidden="1" x14ac:dyDescent="0.45"/>
    <row r="3187" hidden="1" x14ac:dyDescent="0.45"/>
    <row r="3188" hidden="1" x14ac:dyDescent="0.45"/>
    <row r="3189" hidden="1" x14ac:dyDescent="0.45"/>
    <row r="3190" hidden="1" x14ac:dyDescent="0.45"/>
    <row r="3191" hidden="1" x14ac:dyDescent="0.45"/>
    <row r="3192" hidden="1" x14ac:dyDescent="0.45"/>
    <row r="3193" hidden="1" x14ac:dyDescent="0.45"/>
    <row r="3194" hidden="1" x14ac:dyDescent="0.45"/>
    <row r="3195" hidden="1" x14ac:dyDescent="0.45"/>
    <row r="3196" hidden="1" x14ac:dyDescent="0.45"/>
    <row r="3197" hidden="1" x14ac:dyDescent="0.45"/>
    <row r="3198" hidden="1" x14ac:dyDescent="0.45"/>
    <row r="3199" hidden="1" x14ac:dyDescent="0.45"/>
    <row r="3200" hidden="1" x14ac:dyDescent="0.45"/>
    <row r="3201" hidden="1" x14ac:dyDescent="0.45"/>
    <row r="3202" hidden="1" x14ac:dyDescent="0.45"/>
    <row r="3203" hidden="1" x14ac:dyDescent="0.45"/>
    <row r="3204" hidden="1" x14ac:dyDescent="0.45"/>
    <row r="3205" hidden="1" x14ac:dyDescent="0.45"/>
    <row r="3206" hidden="1" x14ac:dyDescent="0.45"/>
    <row r="3207" hidden="1" x14ac:dyDescent="0.45"/>
    <row r="3208" hidden="1" x14ac:dyDescent="0.45"/>
    <row r="3209" hidden="1" x14ac:dyDescent="0.45"/>
    <row r="3210" hidden="1" x14ac:dyDescent="0.45"/>
    <row r="3211" hidden="1" x14ac:dyDescent="0.45"/>
    <row r="3212" hidden="1" x14ac:dyDescent="0.45"/>
    <row r="3213" hidden="1" x14ac:dyDescent="0.45"/>
    <row r="3214" hidden="1" x14ac:dyDescent="0.45"/>
    <row r="3215" hidden="1" x14ac:dyDescent="0.45"/>
    <row r="3216" hidden="1" x14ac:dyDescent="0.45"/>
    <row r="3217" hidden="1" x14ac:dyDescent="0.45"/>
    <row r="3218" hidden="1" x14ac:dyDescent="0.45"/>
    <row r="3219" hidden="1" x14ac:dyDescent="0.45"/>
    <row r="3220" hidden="1" x14ac:dyDescent="0.45"/>
    <row r="3221" hidden="1" x14ac:dyDescent="0.45"/>
    <row r="3222" hidden="1" x14ac:dyDescent="0.45"/>
    <row r="3223" hidden="1" x14ac:dyDescent="0.45"/>
    <row r="3224" hidden="1" x14ac:dyDescent="0.45"/>
    <row r="3225" hidden="1" x14ac:dyDescent="0.45"/>
    <row r="3226" hidden="1" x14ac:dyDescent="0.45"/>
    <row r="3227" hidden="1" x14ac:dyDescent="0.45"/>
    <row r="3228" hidden="1" x14ac:dyDescent="0.45"/>
    <row r="3229" hidden="1" x14ac:dyDescent="0.45"/>
    <row r="3230" hidden="1" x14ac:dyDescent="0.45"/>
    <row r="3231" hidden="1" x14ac:dyDescent="0.45"/>
    <row r="3232" hidden="1" x14ac:dyDescent="0.45"/>
    <row r="3233" hidden="1" x14ac:dyDescent="0.45"/>
    <row r="3234" hidden="1" x14ac:dyDescent="0.45"/>
    <row r="3235" hidden="1" x14ac:dyDescent="0.45"/>
    <row r="3236" hidden="1" x14ac:dyDescent="0.45"/>
    <row r="3237" hidden="1" x14ac:dyDescent="0.45"/>
    <row r="3238" hidden="1" x14ac:dyDescent="0.45"/>
    <row r="3239" hidden="1" x14ac:dyDescent="0.45"/>
    <row r="3240" hidden="1" x14ac:dyDescent="0.45"/>
    <row r="3241" hidden="1" x14ac:dyDescent="0.45"/>
    <row r="3242" hidden="1" x14ac:dyDescent="0.45"/>
    <row r="3243" hidden="1" x14ac:dyDescent="0.45"/>
    <row r="3244" hidden="1" x14ac:dyDescent="0.45"/>
    <row r="3245" hidden="1" x14ac:dyDescent="0.45"/>
    <row r="3246" hidden="1" x14ac:dyDescent="0.45"/>
    <row r="3247" hidden="1" x14ac:dyDescent="0.45"/>
    <row r="3248" hidden="1" x14ac:dyDescent="0.45"/>
    <row r="3249" hidden="1" x14ac:dyDescent="0.45"/>
    <row r="3250" hidden="1" x14ac:dyDescent="0.45"/>
    <row r="3251" hidden="1" x14ac:dyDescent="0.45"/>
    <row r="3252" hidden="1" x14ac:dyDescent="0.45"/>
    <row r="3253" hidden="1" x14ac:dyDescent="0.45"/>
    <row r="3254" hidden="1" x14ac:dyDescent="0.45"/>
    <row r="3255" hidden="1" x14ac:dyDescent="0.45"/>
    <row r="3256" hidden="1" x14ac:dyDescent="0.45"/>
    <row r="3257" hidden="1" x14ac:dyDescent="0.45"/>
    <row r="3258" hidden="1" x14ac:dyDescent="0.45"/>
    <row r="3259" hidden="1" x14ac:dyDescent="0.45"/>
    <row r="3260" hidden="1" x14ac:dyDescent="0.45"/>
    <row r="3261" hidden="1" x14ac:dyDescent="0.45"/>
    <row r="3262" hidden="1" x14ac:dyDescent="0.45"/>
    <row r="3263" hidden="1" x14ac:dyDescent="0.45"/>
    <row r="3264" hidden="1" x14ac:dyDescent="0.45"/>
    <row r="3265" hidden="1" x14ac:dyDescent="0.45"/>
    <row r="3266" hidden="1" x14ac:dyDescent="0.45"/>
    <row r="3267" hidden="1" x14ac:dyDescent="0.45"/>
    <row r="3268" hidden="1" x14ac:dyDescent="0.45"/>
    <row r="3269" hidden="1" x14ac:dyDescent="0.45"/>
    <row r="3270" hidden="1" x14ac:dyDescent="0.45"/>
    <row r="3271" hidden="1" x14ac:dyDescent="0.45"/>
    <row r="3272" hidden="1" x14ac:dyDescent="0.45"/>
    <row r="3273" hidden="1" x14ac:dyDescent="0.45"/>
    <row r="3274" hidden="1" x14ac:dyDescent="0.45"/>
    <row r="3275" hidden="1" x14ac:dyDescent="0.45"/>
    <row r="3276" hidden="1" x14ac:dyDescent="0.45"/>
    <row r="3277" hidden="1" x14ac:dyDescent="0.45"/>
    <row r="3278" hidden="1" x14ac:dyDescent="0.45"/>
    <row r="3279" hidden="1" x14ac:dyDescent="0.45"/>
    <row r="3280" hidden="1" x14ac:dyDescent="0.45"/>
    <row r="3281" hidden="1" x14ac:dyDescent="0.45"/>
    <row r="3282" hidden="1" x14ac:dyDescent="0.45"/>
    <row r="3283" hidden="1" x14ac:dyDescent="0.45"/>
    <row r="3284" hidden="1" x14ac:dyDescent="0.45"/>
    <row r="3285" hidden="1" x14ac:dyDescent="0.45"/>
    <row r="3286" hidden="1" x14ac:dyDescent="0.45"/>
    <row r="3287" hidden="1" x14ac:dyDescent="0.45"/>
    <row r="3288" hidden="1" x14ac:dyDescent="0.45"/>
    <row r="3289" hidden="1" x14ac:dyDescent="0.45"/>
    <row r="3290" hidden="1" x14ac:dyDescent="0.45"/>
    <row r="3291" hidden="1" x14ac:dyDescent="0.45"/>
    <row r="3292" hidden="1" x14ac:dyDescent="0.45"/>
    <row r="3293" hidden="1" x14ac:dyDescent="0.45"/>
    <row r="3294" hidden="1" x14ac:dyDescent="0.45"/>
    <row r="3295" hidden="1" x14ac:dyDescent="0.45"/>
    <row r="3296" hidden="1" x14ac:dyDescent="0.45"/>
    <row r="3297" hidden="1" x14ac:dyDescent="0.45"/>
    <row r="3298" hidden="1" x14ac:dyDescent="0.45"/>
    <row r="3299" hidden="1" x14ac:dyDescent="0.45"/>
    <row r="3300" hidden="1" x14ac:dyDescent="0.45"/>
    <row r="3301" hidden="1" x14ac:dyDescent="0.45"/>
    <row r="3302" hidden="1" x14ac:dyDescent="0.45"/>
    <row r="3303" hidden="1" x14ac:dyDescent="0.45"/>
    <row r="3304" hidden="1" x14ac:dyDescent="0.45"/>
    <row r="3305" hidden="1" x14ac:dyDescent="0.45"/>
    <row r="3306" hidden="1" x14ac:dyDescent="0.45"/>
    <row r="3307" hidden="1" x14ac:dyDescent="0.45"/>
    <row r="3308" hidden="1" x14ac:dyDescent="0.45"/>
    <row r="3309" hidden="1" x14ac:dyDescent="0.45"/>
    <row r="3310" hidden="1" x14ac:dyDescent="0.45"/>
    <row r="3311" hidden="1" x14ac:dyDescent="0.45"/>
    <row r="3312" hidden="1" x14ac:dyDescent="0.45"/>
    <row r="3313" hidden="1" x14ac:dyDescent="0.45"/>
    <row r="3314" hidden="1" x14ac:dyDescent="0.45"/>
    <row r="3315" hidden="1" x14ac:dyDescent="0.45"/>
    <row r="3316" hidden="1" x14ac:dyDescent="0.45"/>
    <row r="3317" hidden="1" x14ac:dyDescent="0.45"/>
    <row r="3318" hidden="1" x14ac:dyDescent="0.45"/>
    <row r="3319" hidden="1" x14ac:dyDescent="0.45"/>
    <row r="3320" hidden="1" x14ac:dyDescent="0.45"/>
    <row r="3321" hidden="1" x14ac:dyDescent="0.45"/>
    <row r="3322" hidden="1" x14ac:dyDescent="0.45"/>
    <row r="3323" hidden="1" x14ac:dyDescent="0.45"/>
    <row r="3324" hidden="1" x14ac:dyDescent="0.45"/>
    <row r="3325" hidden="1" x14ac:dyDescent="0.45"/>
    <row r="3326" hidden="1" x14ac:dyDescent="0.45"/>
    <row r="3327" hidden="1" x14ac:dyDescent="0.45"/>
    <row r="3328" hidden="1" x14ac:dyDescent="0.45"/>
    <row r="3329" hidden="1" x14ac:dyDescent="0.45"/>
    <row r="3330" hidden="1" x14ac:dyDescent="0.45"/>
    <row r="3331" hidden="1" x14ac:dyDescent="0.45"/>
    <row r="3332" hidden="1" x14ac:dyDescent="0.45"/>
    <row r="3333" hidden="1" x14ac:dyDescent="0.45"/>
    <row r="3334" hidden="1" x14ac:dyDescent="0.45"/>
    <row r="3335" hidden="1" x14ac:dyDescent="0.45"/>
    <row r="3336" hidden="1" x14ac:dyDescent="0.45"/>
    <row r="3337" hidden="1" x14ac:dyDescent="0.45"/>
    <row r="3338" hidden="1" x14ac:dyDescent="0.45"/>
    <row r="3339" hidden="1" x14ac:dyDescent="0.45"/>
    <row r="3340" hidden="1" x14ac:dyDescent="0.45"/>
    <row r="3341" hidden="1" x14ac:dyDescent="0.45"/>
    <row r="3342" hidden="1" x14ac:dyDescent="0.45"/>
    <row r="3343" hidden="1" x14ac:dyDescent="0.45"/>
    <row r="3344" hidden="1" x14ac:dyDescent="0.45"/>
    <row r="3345" hidden="1" x14ac:dyDescent="0.45"/>
    <row r="3346" hidden="1" x14ac:dyDescent="0.45"/>
    <row r="3347" hidden="1" x14ac:dyDescent="0.45"/>
    <row r="3348" hidden="1" x14ac:dyDescent="0.45"/>
    <row r="3349" hidden="1" x14ac:dyDescent="0.45"/>
    <row r="3350" hidden="1" x14ac:dyDescent="0.45"/>
    <row r="3351" hidden="1" x14ac:dyDescent="0.45"/>
    <row r="3352" hidden="1" x14ac:dyDescent="0.45"/>
    <row r="3353" hidden="1" x14ac:dyDescent="0.45"/>
    <row r="3354" hidden="1" x14ac:dyDescent="0.45"/>
    <row r="3355" hidden="1" x14ac:dyDescent="0.45"/>
    <row r="3356" hidden="1" x14ac:dyDescent="0.45"/>
    <row r="3357" hidden="1" x14ac:dyDescent="0.45"/>
    <row r="3358" hidden="1" x14ac:dyDescent="0.45"/>
    <row r="3359" hidden="1" x14ac:dyDescent="0.45"/>
    <row r="3360" hidden="1" x14ac:dyDescent="0.45"/>
    <row r="3361" hidden="1" x14ac:dyDescent="0.45"/>
    <row r="3362" hidden="1" x14ac:dyDescent="0.45"/>
    <row r="3363" hidden="1" x14ac:dyDescent="0.45"/>
    <row r="3364" hidden="1" x14ac:dyDescent="0.45"/>
    <row r="3365" hidden="1" x14ac:dyDescent="0.45"/>
    <row r="3366" hidden="1" x14ac:dyDescent="0.45"/>
    <row r="3367" hidden="1" x14ac:dyDescent="0.45"/>
    <row r="3368" hidden="1" x14ac:dyDescent="0.45"/>
    <row r="3369" hidden="1" x14ac:dyDescent="0.45"/>
  </sheetData>
  <mergeCells count="3">
    <mergeCell ref="A1:B1"/>
    <mergeCell ref="D1:E1"/>
    <mergeCell ref="I1:R1"/>
  </mergeCells>
  <pageMargins left="0.7" right="0.7" top="0.75" bottom="0.75" header="0.3" footer="0.3"/>
  <pageSetup scale="63" orientation="landscape" r:id="rId1"/>
  <colBreaks count="1" manualBreakCount="1">
    <brk id="8" max="1048575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'C:\Users\jweber\Desktop\PAOP 2017\[PPS 2nd Tier Funds Flow Reporting Template.xlsx]Sheet2'!#REF!</xm:f>
          </x14:formula1>
          <xm:sqref>D5:D1048576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0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G16" sqref="G16"/>
    </sheetView>
  </sheetViews>
  <sheetFormatPr defaultRowHeight="14.25" x14ac:dyDescent="0.45"/>
  <cols>
    <col min="1" max="1" width="42.3984375" customWidth="1"/>
    <col min="2" max="2" width="10.265625" bestFit="1" customWidth="1"/>
    <col min="3" max="20" width="12" customWidth="1"/>
  </cols>
  <sheetData>
    <row r="1" spans="1:20" x14ac:dyDescent="0.45">
      <c r="A1" s="1" t="s">
        <v>48</v>
      </c>
    </row>
    <row r="3" spans="1:20" x14ac:dyDescent="0.45">
      <c r="A3" s="34" t="s">
        <v>49</v>
      </c>
      <c r="B3" s="35"/>
      <c r="C3" s="31" t="s">
        <v>50</v>
      </c>
      <c r="D3" s="32"/>
      <c r="E3" s="31" t="s">
        <v>51</v>
      </c>
      <c r="F3" s="32"/>
      <c r="G3" s="31" t="s">
        <v>52</v>
      </c>
      <c r="H3" s="32"/>
      <c r="I3" s="31" t="s">
        <v>53</v>
      </c>
      <c r="J3" s="32"/>
      <c r="K3" s="31" t="s">
        <v>54</v>
      </c>
      <c r="L3" s="32"/>
      <c r="M3" s="31" t="s">
        <v>55</v>
      </c>
      <c r="N3" s="32"/>
      <c r="O3" s="31" t="s">
        <v>56</v>
      </c>
      <c r="P3" s="32"/>
      <c r="Q3" s="31" t="s">
        <v>57</v>
      </c>
      <c r="R3" s="32"/>
      <c r="S3" s="31" t="s">
        <v>58</v>
      </c>
      <c r="T3" s="32"/>
    </row>
    <row r="4" spans="1:20" x14ac:dyDescent="0.45">
      <c r="A4" s="36"/>
      <c r="B4" s="37"/>
      <c r="C4" s="19" t="s">
        <v>59</v>
      </c>
      <c r="D4" s="19" t="s">
        <v>60</v>
      </c>
      <c r="E4" s="19" t="s">
        <v>59</v>
      </c>
      <c r="F4" s="19" t="s">
        <v>60</v>
      </c>
      <c r="G4" s="19" t="s">
        <v>59</v>
      </c>
      <c r="H4" s="19" t="s">
        <v>60</v>
      </c>
      <c r="I4" s="19" t="s">
        <v>59</v>
      </c>
      <c r="J4" s="19" t="s">
        <v>60</v>
      </c>
      <c r="K4" s="19" t="s">
        <v>59</v>
      </c>
      <c r="L4" s="19" t="s">
        <v>60</v>
      </c>
      <c r="M4" s="19" t="s">
        <v>59</v>
      </c>
      <c r="N4" s="19" t="s">
        <v>60</v>
      </c>
      <c r="O4" s="19" t="s">
        <v>59</v>
      </c>
      <c r="P4" s="19" t="s">
        <v>60</v>
      </c>
      <c r="Q4" s="19" t="s">
        <v>59</v>
      </c>
      <c r="R4" s="19" t="s">
        <v>60</v>
      </c>
      <c r="S4" s="19" t="s">
        <v>59</v>
      </c>
      <c r="T4" s="19" t="s">
        <v>60</v>
      </c>
    </row>
    <row r="5" spans="1:20" x14ac:dyDescent="0.45">
      <c r="A5" s="33" t="s">
        <v>9</v>
      </c>
      <c r="B5" s="3" t="s">
        <v>26</v>
      </c>
      <c r="C5" s="2">
        <v>74</v>
      </c>
      <c r="D5" s="2">
        <v>89</v>
      </c>
      <c r="E5" s="2">
        <v>74</v>
      </c>
      <c r="F5" s="2">
        <v>84</v>
      </c>
      <c r="G5" s="2">
        <v>0</v>
      </c>
      <c r="H5" s="2">
        <v>12</v>
      </c>
      <c r="I5" s="2">
        <v>74</v>
      </c>
      <c r="J5" s="2">
        <v>78</v>
      </c>
      <c r="K5" s="2">
        <v>0</v>
      </c>
      <c r="L5" s="2">
        <v>23</v>
      </c>
      <c r="M5" s="2">
        <v>40</v>
      </c>
      <c r="N5" s="2">
        <v>60</v>
      </c>
      <c r="O5" s="2">
        <v>44</v>
      </c>
      <c r="P5" s="2">
        <v>76</v>
      </c>
      <c r="Q5" s="2">
        <v>44</v>
      </c>
      <c r="R5" s="2">
        <v>76</v>
      </c>
      <c r="S5" s="2">
        <v>44</v>
      </c>
      <c r="T5" s="2">
        <v>76</v>
      </c>
    </row>
    <row r="6" spans="1:20" x14ac:dyDescent="0.45">
      <c r="A6" s="33"/>
      <c r="B6" s="3" t="s">
        <v>30</v>
      </c>
      <c r="C6" s="2">
        <v>4</v>
      </c>
      <c r="D6" s="2">
        <v>8</v>
      </c>
      <c r="E6" s="2">
        <v>4</v>
      </c>
      <c r="F6" s="2">
        <v>6</v>
      </c>
      <c r="G6" s="2">
        <v>0</v>
      </c>
      <c r="H6" s="2">
        <v>1</v>
      </c>
      <c r="I6" s="2">
        <v>9</v>
      </c>
      <c r="J6" s="2">
        <v>7</v>
      </c>
      <c r="K6" s="2">
        <v>4</v>
      </c>
      <c r="L6" s="2">
        <v>5</v>
      </c>
      <c r="M6" s="2">
        <v>4</v>
      </c>
      <c r="N6" s="2">
        <v>4</v>
      </c>
      <c r="O6" s="2">
        <v>1</v>
      </c>
      <c r="P6" s="2">
        <v>5</v>
      </c>
      <c r="Q6" s="2">
        <v>1</v>
      </c>
      <c r="R6" s="2">
        <v>5</v>
      </c>
      <c r="S6" s="2">
        <v>1</v>
      </c>
      <c r="T6" s="2">
        <v>6</v>
      </c>
    </row>
    <row r="7" spans="1:20" x14ac:dyDescent="0.45">
      <c r="A7" s="33" t="s">
        <v>10</v>
      </c>
      <c r="B7" s="3" t="s">
        <v>26</v>
      </c>
      <c r="C7" s="2">
        <v>199</v>
      </c>
      <c r="D7" s="2">
        <v>264</v>
      </c>
      <c r="E7" s="2">
        <v>0</v>
      </c>
      <c r="F7" s="2">
        <v>85</v>
      </c>
      <c r="G7" s="2">
        <v>0</v>
      </c>
      <c r="H7" s="2">
        <v>74</v>
      </c>
      <c r="I7" s="2">
        <v>199</v>
      </c>
      <c r="J7" s="2">
        <v>215</v>
      </c>
      <c r="K7" s="2">
        <v>0</v>
      </c>
      <c r="L7" s="2">
        <v>147</v>
      </c>
      <c r="M7" s="2">
        <v>56</v>
      </c>
      <c r="N7" s="2">
        <v>108</v>
      </c>
      <c r="O7" s="2">
        <v>68</v>
      </c>
      <c r="P7" s="2">
        <v>85</v>
      </c>
      <c r="Q7" s="2">
        <v>68</v>
      </c>
      <c r="R7" s="2">
        <v>83</v>
      </c>
      <c r="S7" s="2">
        <v>68</v>
      </c>
      <c r="T7" s="2">
        <v>182</v>
      </c>
    </row>
    <row r="8" spans="1:20" x14ac:dyDescent="0.45">
      <c r="A8" s="33"/>
      <c r="B8" s="3" t="s">
        <v>30</v>
      </c>
      <c r="C8" s="2">
        <v>8</v>
      </c>
      <c r="D8" s="2">
        <v>14</v>
      </c>
      <c r="E8" s="2">
        <v>0</v>
      </c>
      <c r="F8" s="2">
        <v>7</v>
      </c>
      <c r="G8" s="2">
        <v>7</v>
      </c>
      <c r="H8" s="2">
        <v>7</v>
      </c>
      <c r="I8" s="2">
        <v>8</v>
      </c>
      <c r="J8" s="2">
        <v>10</v>
      </c>
      <c r="K8" s="2">
        <v>8</v>
      </c>
      <c r="L8" s="2">
        <v>11</v>
      </c>
      <c r="M8" s="2">
        <v>8</v>
      </c>
      <c r="N8" s="2">
        <v>9</v>
      </c>
      <c r="O8" s="2">
        <v>8</v>
      </c>
      <c r="P8" s="2">
        <v>8</v>
      </c>
      <c r="Q8" s="2">
        <v>8</v>
      </c>
      <c r="R8" s="2">
        <v>8</v>
      </c>
      <c r="S8" s="2">
        <v>8</v>
      </c>
      <c r="T8" s="2">
        <v>11</v>
      </c>
    </row>
    <row r="9" spans="1:20" x14ac:dyDescent="0.45">
      <c r="A9" s="33" t="s">
        <v>61</v>
      </c>
      <c r="B9" s="3" t="s">
        <v>26</v>
      </c>
      <c r="C9" s="2">
        <v>4</v>
      </c>
      <c r="D9" s="2">
        <v>6</v>
      </c>
      <c r="E9" s="2">
        <v>0</v>
      </c>
      <c r="F9" s="2">
        <v>0</v>
      </c>
      <c r="G9" s="2">
        <v>0</v>
      </c>
      <c r="H9" s="2">
        <v>6</v>
      </c>
      <c r="I9" s="2">
        <v>3</v>
      </c>
      <c r="J9" s="2">
        <v>6</v>
      </c>
      <c r="K9" s="2">
        <v>0</v>
      </c>
      <c r="L9" s="2">
        <v>6</v>
      </c>
      <c r="M9" s="2">
        <v>0</v>
      </c>
      <c r="N9" s="2">
        <v>0</v>
      </c>
      <c r="O9" s="2">
        <v>0</v>
      </c>
      <c r="P9" s="2">
        <v>1</v>
      </c>
      <c r="Q9" s="2">
        <v>0</v>
      </c>
      <c r="R9" s="2">
        <v>0</v>
      </c>
      <c r="S9" s="2">
        <v>0</v>
      </c>
      <c r="T9" s="2">
        <v>5</v>
      </c>
    </row>
    <row r="10" spans="1:20" x14ac:dyDescent="0.45">
      <c r="A10" s="33"/>
      <c r="B10" s="3" t="s">
        <v>30</v>
      </c>
      <c r="C10" s="2">
        <v>5</v>
      </c>
      <c r="D10" s="2">
        <v>6</v>
      </c>
      <c r="E10" s="2">
        <v>0</v>
      </c>
      <c r="F10" s="2">
        <v>0</v>
      </c>
      <c r="G10" s="2">
        <v>5</v>
      </c>
      <c r="H10" s="2">
        <v>6</v>
      </c>
      <c r="I10" s="2">
        <v>5</v>
      </c>
      <c r="J10" s="2">
        <v>6</v>
      </c>
      <c r="K10" s="2">
        <v>5</v>
      </c>
      <c r="L10" s="2">
        <v>6</v>
      </c>
      <c r="M10" s="2">
        <v>0</v>
      </c>
      <c r="N10" s="2">
        <v>0</v>
      </c>
      <c r="O10" s="2">
        <v>0</v>
      </c>
      <c r="P10" s="2">
        <v>1</v>
      </c>
      <c r="Q10" s="2">
        <v>0</v>
      </c>
      <c r="R10" s="2">
        <v>0</v>
      </c>
      <c r="S10" s="2">
        <v>0</v>
      </c>
      <c r="T10" s="2">
        <v>5</v>
      </c>
    </row>
    <row r="11" spans="1:20" x14ac:dyDescent="0.45">
      <c r="A11" s="33" t="s">
        <v>13</v>
      </c>
      <c r="B11" s="3" t="s">
        <v>26</v>
      </c>
      <c r="C11" s="2">
        <v>12</v>
      </c>
      <c r="D11" s="2">
        <v>17</v>
      </c>
      <c r="E11" s="2">
        <v>12</v>
      </c>
      <c r="F11" s="2">
        <v>15</v>
      </c>
      <c r="G11" s="2">
        <v>0</v>
      </c>
      <c r="H11" s="2">
        <v>6</v>
      </c>
      <c r="I11" s="2">
        <v>0</v>
      </c>
      <c r="J11" s="2">
        <v>15</v>
      </c>
      <c r="K11" s="2">
        <v>0</v>
      </c>
      <c r="L11" s="2">
        <v>16</v>
      </c>
      <c r="M11" s="2">
        <v>8</v>
      </c>
      <c r="N11" s="2">
        <v>11</v>
      </c>
      <c r="O11" s="2">
        <v>4</v>
      </c>
      <c r="P11" s="2">
        <v>11</v>
      </c>
      <c r="Q11" s="2">
        <v>4</v>
      </c>
      <c r="R11" s="2">
        <v>9</v>
      </c>
      <c r="S11" s="2">
        <v>4</v>
      </c>
      <c r="T11" s="2">
        <v>15</v>
      </c>
    </row>
    <row r="12" spans="1:20" x14ac:dyDescent="0.45">
      <c r="A12" s="33"/>
      <c r="B12" s="3" t="s">
        <v>30</v>
      </c>
      <c r="C12" s="2">
        <v>14</v>
      </c>
      <c r="D12" s="2">
        <v>15</v>
      </c>
      <c r="E12" s="2">
        <v>14</v>
      </c>
      <c r="F12" s="2">
        <v>14</v>
      </c>
      <c r="G12" s="2">
        <v>5</v>
      </c>
      <c r="H12" s="2">
        <v>6</v>
      </c>
      <c r="I12" s="2">
        <v>0</v>
      </c>
      <c r="J12" s="2">
        <v>13</v>
      </c>
      <c r="K12" s="2">
        <v>14</v>
      </c>
      <c r="L12" s="2">
        <v>14</v>
      </c>
      <c r="M12" s="2">
        <v>11</v>
      </c>
      <c r="N12" s="2">
        <v>11</v>
      </c>
      <c r="O12" s="2">
        <v>10</v>
      </c>
      <c r="P12" s="2">
        <v>10</v>
      </c>
      <c r="Q12" s="2">
        <v>6</v>
      </c>
      <c r="R12" s="2">
        <v>8</v>
      </c>
      <c r="S12" s="2">
        <v>6</v>
      </c>
      <c r="T12" s="2">
        <v>14</v>
      </c>
    </row>
    <row r="13" spans="1:20" x14ac:dyDescent="0.45">
      <c r="A13" s="33" t="s">
        <v>62</v>
      </c>
      <c r="B13" s="3" t="s">
        <v>26</v>
      </c>
      <c r="C13" s="2">
        <v>5</v>
      </c>
      <c r="D13" s="2">
        <v>16</v>
      </c>
      <c r="E13" s="2">
        <v>0</v>
      </c>
      <c r="F13" s="2">
        <v>0</v>
      </c>
      <c r="G13" s="2">
        <v>0</v>
      </c>
      <c r="H13" s="2">
        <v>6</v>
      </c>
      <c r="I13" s="2">
        <v>5</v>
      </c>
      <c r="J13" s="2">
        <v>12</v>
      </c>
      <c r="K13" s="2">
        <v>0</v>
      </c>
      <c r="L13" s="2">
        <v>15</v>
      </c>
      <c r="M13" s="2">
        <v>0</v>
      </c>
      <c r="N13" s="2">
        <v>0</v>
      </c>
      <c r="O13" s="2">
        <v>5</v>
      </c>
      <c r="P13" s="2">
        <v>5</v>
      </c>
      <c r="Q13" s="2">
        <v>5</v>
      </c>
      <c r="R13" s="2">
        <v>5</v>
      </c>
      <c r="S13" s="2">
        <v>5</v>
      </c>
      <c r="T13" s="2">
        <v>14</v>
      </c>
    </row>
    <row r="14" spans="1:20" x14ac:dyDescent="0.45">
      <c r="A14" s="33"/>
      <c r="B14" s="3" t="s">
        <v>30</v>
      </c>
      <c r="C14" s="2">
        <v>2</v>
      </c>
      <c r="D14" s="2">
        <v>6</v>
      </c>
      <c r="E14" s="2">
        <v>0</v>
      </c>
      <c r="F14" s="2">
        <v>0</v>
      </c>
      <c r="G14" s="2">
        <v>2</v>
      </c>
      <c r="H14" s="2">
        <v>2</v>
      </c>
      <c r="I14" s="2">
        <v>2</v>
      </c>
      <c r="J14" s="2">
        <v>4</v>
      </c>
      <c r="K14" s="2">
        <v>0</v>
      </c>
      <c r="L14" s="2">
        <v>5</v>
      </c>
      <c r="M14" s="2">
        <v>0</v>
      </c>
      <c r="N14" s="2">
        <v>0</v>
      </c>
      <c r="O14" s="2">
        <v>2</v>
      </c>
      <c r="P14" s="2">
        <v>2</v>
      </c>
      <c r="Q14" s="2">
        <v>2</v>
      </c>
      <c r="R14" s="2">
        <v>2</v>
      </c>
      <c r="S14" s="2">
        <v>2</v>
      </c>
      <c r="T14" s="2">
        <v>5</v>
      </c>
    </row>
    <row r="15" spans="1:20" x14ac:dyDescent="0.45">
      <c r="A15" s="33" t="s">
        <v>14</v>
      </c>
      <c r="B15" s="3" t="s">
        <v>26</v>
      </c>
      <c r="C15" s="2">
        <v>24</v>
      </c>
      <c r="D15" s="2">
        <v>41</v>
      </c>
      <c r="E15" s="2">
        <v>0</v>
      </c>
      <c r="F15" s="2">
        <v>6</v>
      </c>
      <c r="G15" s="2">
        <v>0</v>
      </c>
      <c r="H15" s="2">
        <v>1</v>
      </c>
      <c r="I15" s="2">
        <v>0</v>
      </c>
      <c r="J15" s="2">
        <v>36</v>
      </c>
      <c r="K15" s="2">
        <v>0</v>
      </c>
      <c r="L15" s="2">
        <v>28</v>
      </c>
      <c r="M15" s="2">
        <v>19</v>
      </c>
      <c r="N15" s="2">
        <v>24</v>
      </c>
      <c r="O15" s="2">
        <v>0</v>
      </c>
      <c r="P15" s="2">
        <v>10</v>
      </c>
      <c r="Q15" s="2">
        <v>10</v>
      </c>
      <c r="R15" s="2">
        <v>10</v>
      </c>
      <c r="S15" s="2">
        <v>10</v>
      </c>
      <c r="T15" s="2">
        <v>11</v>
      </c>
    </row>
    <row r="16" spans="1:20" x14ac:dyDescent="0.45">
      <c r="A16" s="33"/>
      <c r="B16" s="3" t="s">
        <v>30</v>
      </c>
      <c r="C16" s="2">
        <v>9</v>
      </c>
      <c r="D16" s="2">
        <v>12</v>
      </c>
      <c r="E16" s="2">
        <v>0</v>
      </c>
      <c r="F16" s="2">
        <v>1</v>
      </c>
      <c r="G16" s="2">
        <v>3</v>
      </c>
      <c r="H16" s="2">
        <v>4</v>
      </c>
      <c r="I16" s="2">
        <v>0</v>
      </c>
      <c r="J16" s="2">
        <v>10</v>
      </c>
      <c r="K16" s="2">
        <v>0</v>
      </c>
      <c r="L16" s="2">
        <v>10</v>
      </c>
      <c r="M16" s="2">
        <v>7</v>
      </c>
      <c r="N16" s="2">
        <v>7</v>
      </c>
      <c r="O16" s="2">
        <v>5</v>
      </c>
      <c r="P16" s="2">
        <v>5</v>
      </c>
      <c r="Q16" s="2">
        <v>5</v>
      </c>
      <c r="R16" s="2">
        <v>5</v>
      </c>
      <c r="S16" s="2">
        <v>5</v>
      </c>
      <c r="T16" s="2">
        <v>5</v>
      </c>
    </row>
    <row r="17" spans="1:20" x14ac:dyDescent="0.45">
      <c r="A17" s="33" t="s">
        <v>15</v>
      </c>
      <c r="B17" s="3" t="s">
        <v>26</v>
      </c>
      <c r="C17" s="2">
        <v>3</v>
      </c>
      <c r="D17" s="2">
        <v>6</v>
      </c>
      <c r="E17" s="2">
        <v>0</v>
      </c>
      <c r="F17" s="2">
        <v>0</v>
      </c>
      <c r="G17" s="2">
        <v>0</v>
      </c>
      <c r="H17" s="2">
        <v>3</v>
      </c>
      <c r="I17" s="2">
        <v>0</v>
      </c>
      <c r="J17" s="2">
        <v>4</v>
      </c>
      <c r="K17" s="2">
        <v>0</v>
      </c>
      <c r="L17" s="2">
        <v>5</v>
      </c>
      <c r="M17" s="2">
        <v>3</v>
      </c>
      <c r="N17" s="2">
        <v>3</v>
      </c>
      <c r="O17" s="2">
        <v>1</v>
      </c>
      <c r="P17" s="2">
        <v>2</v>
      </c>
      <c r="Q17" s="2">
        <v>0</v>
      </c>
      <c r="R17" s="2">
        <v>0</v>
      </c>
      <c r="S17" s="2">
        <v>0</v>
      </c>
      <c r="T17" s="2">
        <v>1</v>
      </c>
    </row>
    <row r="18" spans="1:20" x14ac:dyDescent="0.45">
      <c r="A18" s="33"/>
      <c r="B18" s="3" t="s">
        <v>30</v>
      </c>
      <c r="C18" s="2">
        <v>3</v>
      </c>
      <c r="D18" s="2">
        <v>6</v>
      </c>
      <c r="E18" s="2">
        <v>0</v>
      </c>
      <c r="F18" s="2">
        <v>0</v>
      </c>
      <c r="G18" s="2">
        <v>3</v>
      </c>
      <c r="H18" s="2">
        <v>3</v>
      </c>
      <c r="I18" s="2">
        <v>0</v>
      </c>
      <c r="J18" s="2">
        <v>4</v>
      </c>
      <c r="K18" s="2">
        <v>0</v>
      </c>
      <c r="L18" s="2">
        <v>5</v>
      </c>
      <c r="M18" s="2">
        <v>3</v>
      </c>
      <c r="N18" s="2">
        <v>3</v>
      </c>
      <c r="O18" s="2">
        <v>2</v>
      </c>
      <c r="P18" s="2">
        <v>2</v>
      </c>
      <c r="Q18" s="2">
        <v>0</v>
      </c>
      <c r="R18" s="2">
        <v>0</v>
      </c>
      <c r="S18" s="2">
        <v>0</v>
      </c>
      <c r="T18" s="2">
        <v>1</v>
      </c>
    </row>
    <row r="19" spans="1:20" x14ac:dyDescent="0.45">
      <c r="A19" s="33" t="s">
        <v>19</v>
      </c>
      <c r="B19" s="3" t="s">
        <v>26</v>
      </c>
      <c r="C19" s="2">
        <v>8</v>
      </c>
      <c r="D19" s="2">
        <v>8</v>
      </c>
      <c r="E19" s="2">
        <v>0</v>
      </c>
      <c r="F19" s="2">
        <v>0</v>
      </c>
      <c r="G19" s="2">
        <v>0</v>
      </c>
      <c r="H19" s="2">
        <v>1</v>
      </c>
      <c r="I19" s="2">
        <v>0</v>
      </c>
      <c r="J19" s="2">
        <v>8</v>
      </c>
      <c r="K19" s="2">
        <v>0</v>
      </c>
      <c r="L19" s="2">
        <v>1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1</v>
      </c>
    </row>
    <row r="20" spans="1:20" x14ac:dyDescent="0.45">
      <c r="A20" s="33"/>
      <c r="B20" s="3" t="s">
        <v>30</v>
      </c>
      <c r="C20" s="2">
        <v>6</v>
      </c>
      <c r="D20" s="2">
        <v>7</v>
      </c>
      <c r="E20" s="2">
        <v>0</v>
      </c>
      <c r="F20" s="2">
        <v>0</v>
      </c>
      <c r="G20" s="2">
        <v>0</v>
      </c>
      <c r="H20" s="2">
        <v>1</v>
      </c>
      <c r="I20" s="2">
        <v>0</v>
      </c>
      <c r="J20" s="2">
        <v>7</v>
      </c>
      <c r="K20" s="2">
        <v>0</v>
      </c>
      <c r="L20" s="2">
        <v>1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1</v>
      </c>
    </row>
    <row r="21" spans="1:20" x14ac:dyDescent="0.45">
      <c r="A21" s="33" t="s">
        <v>20</v>
      </c>
      <c r="B21" s="3" t="s">
        <v>26</v>
      </c>
      <c r="C21" s="2">
        <v>1</v>
      </c>
      <c r="D21" s="2">
        <v>2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2</v>
      </c>
      <c r="K21" s="2">
        <v>0</v>
      </c>
      <c r="L21" s="2">
        <v>0</v>
      </c>
      <c r="M21" s="2">
        <v>0</v>
      </c>
      <c r="N21" s="2">
        <v>0</v>
      </c>
      <c r="O21" s="2">
        <v>1</v>
      </c>
      <c r="P21" s="2">
        <v>2</v>
      </c>
      <c r="Q21" s="2">
        <v>1</v>
      </c>
      <c r="R21" s="2">
        <v>2</v>
      </c>
      <c r="S21" s="2">
        <v>1</v>
      </c>
      <c r="T21" s="2">
        <v>1</v>
      </c>
    </row>
    <row r="22" spans="1:20" x14ac:dyDescent="0.45">
      <c r="A22" s="33"/>
      <c r="B22" s="3" t="s">
        <v>30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</row>
    <row r="23" spans="1:20" x14ac:dyDescent="0.45">
      <c r="A23" s="33" t="s">
        <v>21</v>
      </c>
      <c r="B23" s="3" t="s">
        <v>26</v>
      </c>
      <c r="C23" s="2">
        <v>0</v>
      </c>
      <c r="D23" s="2">
        <v>3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3</v>
      </c>
      <c r="K23" s="2">
        <v>0</v>
      </c>
      <c r="L23" s="2">
        <v>1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</row>
    <row r="24" spans="1:20" x14ac:dyDescent="0.45">
      <c r="A24" s="33"/>
      <c r="B24" s="3" t="s">
        <v>30</v>
      </c>
      <c r="C24" s="2">
        <v>0</v>
      </c>
      <c r="D24" s="2">
        <v>1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1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</row>
    <row r="25" spans="1:20" x14ac:dyDescent="0.45">
      <c r="A25" s="33" t="s">
        <v>63</v>
      </c>
      <c r="B25" s="3" t="s">
        <v>26</v>
      </c>
      <c r="C25" s="2">
        <v>17</v>
      </c>
      <c r="D25" s="2">
        <v>20</v>
      </c>
      <c r="E25" s="2">
        <v>0</v>
      </c>
      <c r="F25" s="2">
        <v>0</v>
      </c>
      <c r="G25" s="2">
        <v>0</v>
      </c>
      <c r="H25" s="2">
        <v>0</v>
      </c>
      <c r="I25" s="2">
        <v>17</v>
      </c>
      <c r="J25" s="2">
        <v>10</v>
      </c>
      <c r="K25" s="2">
        <v>0</v>
      </c>
      <c r="L25" s="2">
        <v>13</v>
      </c>
      <c r="M25" s="2">
        <v>0</v>
      </c>
      <c r="N25" s="2">
        <v>0</v>
      </c>
      <c r="O25" s="2">
        <v>3</v>
      </c>
      <c r="P25" s="2">
        <v>3</v>
      </c>
      <c r="Q25" s="2">
        <v>2</v>
      </c>
      <c r="R25" s="2">
        <v>4</v>
      </c>
      <c r="S25" s="2">
        <v>2</v>
      </c>
      <c r="T25" s="2">
        <v>7</v>
      </c>
    </row>
    <row r="26" spans="1:20" x14ac:dyDescent="0.45">
      <c r="A26" s="33"/>
      <c r="B26" s="3" t="s">
        <v>30</v>
      </c>
      <c r="C26" s="2">
        <v>0</v>
      </c>
      <c r="D26" s="2">
        <v>2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2</v>
      </c>
      <c r="K26" s="2">
        <v>0</v>
      </c>
      <c r="L26" s="2">
        <v>2</v>
      </c>
      <c r="M26" s="2">
        <v>0</v>
      </c>
      <c r="N26" s="2">
        <v>0</v>
      </c>
      <c r="O26" s="2">
        <v>0</v>
      </c>
      <c r="P26" s="2">
        <v>1</v>
      </c>
      <c r="Q26" s="2">
        <v>0</v>
      </c>
      <c r="R26" s="2">
        <v>1</v>
      </c>
      <c r="S26" s="2">
        <v>0</v>
      </c>
      <c r="T26" s="2">
        <v>2</v>
      </c>
    </row>
    <row r="27" spans="1:20" x14ac:dyDescent="0.45">
      <c r="A27" s="33" t="s">
        <v>64</v>
      </c>
      <c r="B27" s="3" t="s">
        <v>26</v>
      </c>
      <c r="C27" s="2">
        <v>119</v>
      </c>
      <c r="D27" s="2">
        <v>274</v>
      </c>
      <c r="E27" s="2">
        <v>0</v>
      </c>
      <c r="F27" s="2">
        <v>115</v>
      </c>
      <c r="G27" s="2">
        <v>0</v>
      </c>
      <c r="H27" s="2">
        <v>57</v>
      </c>
      <c r="I27" s="2">
        <v>119</v>
      </c>
      <c r="J27" s="2">
        <v>219</v>
      </c>
      <c r="K27" s="2">
        <v>0</v>
      </c>
      <c r="L27" s="2">
        <v>117</v>
      </c>
      <c r="M27" s="2">
        <v>32</v>
      </c>
      <c r="N27" s="2">
        <v>105</v>
      </c>
      <c r="O27" s="2">
        <v>26</v>
      </c>
      <c r="P27" s="2">
        <v>117</v>
      </c>
      <c r="Q27" s="2">
        <v>22</v>
      </c>
      <c r="R27" s="2">
        <v>105</v>
      </c>
      <c r="S27" s="2">
        <v>22</v>
      </c>
      <c r="T27" s="2">
        <v>205</v>
      </c>
    </row>
    <row r="28" spans="1:20" x14ac:dyDescent="0.45">
      <c r="A28" s="33"/>
      <c r="B28" s="3" t="s">
        <v>30</v>
      </c>
      <c r="C28" s="2">
        <v>31</v>
      </c>
      <c r="D28" s="2">
        <v>41</v>
      </c>
      <c r="E28" s="2">
        <v>0</v>
      </c>
      <c r="F28" s="2">
        <v>8</v>
      </c>
      <c r="G28" s="2">
        <v>6</v>
      </c>
      <c r="H28" s="2">
        <v>9</v>
      </c>
      <c r="I28" s="2">
        <v>0</v>
      </c>
      <c r="J28" s="2">
        <v>32</v>
      </c>
      <c r="K28" s="2">
        <v>31</v>
      </c>
      <c r="L28" s="2">
        <v>32</v>
      </c>
      <c r="M28" s="2">
        <v>14</v>
      </c>
      <c r="N28" s="2">
        <v>18</v>
      </c>
      <c r="O28" s="2">
        <v>13</v>
      </c>
      <c r="P28" s="2">
        <v>16</v>
      </c>
      <c r="Q28" s="2">
        <v>7</v>
      </c>
      <c r="R28" s="2">
        <v>8</v>
      </c>
      <c r="S28" s="2">
        <v>7</v>
      </c>
      <c r="T28" s="2">
        <v>30</v>
      </c>
    </row>
    <row r="30" spans="1:20" x14ac:dyDescent="0.45">
      <c r="A30" s="1" t="s">
        <v>65</v>
      </c>
      <c r="K30">
        <v>60</v>
      </c>
      <c r="L30">
        <v>267</v>
      </c>
    </row>
  </sheetData>
  <mergeCells count="22">
    <mergeCell ref="A23:A24"/>
    <mergeCell ref="A25:A26"/>
    <mergeCell ref="A27:A28"/>
    <mergeCell ref="A3:B4"/>
    <mergeCell ref="A11:A12"/>
    <mergeCell ref="A13:A14"/>
    <mergeCell ref="A15:A16"/>
    <mergeCell ref="A17:A18"/>
    <mergeCell ref="A19:A20"/>
    <mergeCell ref="A21:A22"/>
    <mergeCell ref="A9:A10"/>
    <mergeCell ref="O3:P3"/>
    <mergeCell ref="Q3:R3"/>
    <mergeCell ref="S3:T3"/>
    <mergeCell ref="A5:A6"/>
    <mergeCell ref="A7:A8"/>
    <mergeCell ref="C3:D3"/>
    <mergeCell ref="E3:F3"/>
    <mergeCell ref="G3:H3"/>
    <mergeCell ref="I3:J3"/>
    <mergeCell ref="K3:L3"/>
    <mergeCell ref="M3:N3"/>
  </mergeCells>
  <pageMargins left="0.7" right="0.7" top="0.75" bottom="0.75" header="0.3" footer="0.3"/>
  <pageSetup scale="45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C9CAEDA47694D4CBAB867592A8A244A" ma:contentTypeVersion="2" ma:contentTypeDescription="Create a new document." ma:contentTypeScope="" ma:versionID="27f2a4e8b3635f648780147e1feba0e0">
  <xsd:schema xmlns:xsd="http://www.w3.org/2001/XMLSchema" xmlns:xs="http://www.w3.org/2001/XMLSchema" xmlns:p="http://schemas.microsoft.com/office/2006/metadata/properties" xmlns:ns2="362caa75-196a-4e38-861a-5b8d77e98c80" targetNamespace="http://schemas.microsoft.com/office/2006/metadata/properties" ma:root="true" ma:fieldsID="17a901d25fbeb3610fbdc217430872d0" ns2:_="">
    <xsd:import namespace="362caa75-196a-4e38-861a-5b8d77e98c8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2caa75-196a-4e38-861a-5b8d77e98c8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349F419-B5E9-498B-853B-CA90033B6F3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E0C49BE-872D-490F-9D95-CE79307CC301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362caa75-196a-4e38-861a-5b8d77e98c80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3151C74-C296-4BB8-83EC-49EB4C4457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62caa75-196a-4e38-861a-5b8d77e98c8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Funds Flow Summary</vt:lpstr>
      <vt:lpstr>Funds Flow - Partner Detail</vt:lpstr>
      <vt:lpstr>2nd Tier Funds Flow</vt:lpstr>
      <vt:lpstr>Partner Engagement</vt:lpstr>
      <vt:lpstr>'2nd Tier Funds Flow'!Print_Area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Weber III, Joseph</dc:creator>
  <cp:keywords/>
  <dc:description/>
  <cp:lastModifiedBy>Weber III, Joseph</cp:lastModifiedBy>
  <cp:revision/>
  <cp:lastPrinted>2017-04-10T13:21:54Z</cp:lastPrinted>
  <dcterms:created xsi:type="dcterms:W3CDTF">2017-03-24T14:24:06Z</dcterms:created>
  <dcterms:modified xsi:type="dcterms:W3CDTF">2017-08-14T17:39:03Z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0x010100BC9CAEDA47694D4CBAB867592A8A244A</vt:lpwstr>
  </property>
</Properties>
</file>