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R:\health_care\medicaid\redesign\dsrip\vbp_library\docs\"/>
    </mc:Choice>
  </mc:AlternateContent>
  <bookViews>
    <workbookView xWindow="0" yWindow="0" windowWidth="19170" windowHeight="7485" activeTab="3"/>
  </bookViews>
  <sheets>
    <sheet name="Bal Sheet-Assets" sheetId="4" r:id="rId1"/>
    <sheet name="Bal Sheet-Liab" sheetId="3" r:id="rId2"/>
    <sheet name="Bal Sheet-Net Worth" sheetId="2" r:id="rId3"/>
    <sheet name="P&amp;L-Medicaid" sheetId="18" r:id="rId4"/>
    <sheet name="P&amp;L-HARP" sheetId="19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7" i="19" l="1"/>
  <c r="D76" i="19"/>
  <c r="D75" i="19"/>
  <c r="D74" i="19"/>
  <c r="D72" i="19"/>
  <c r="D69" i="19"/>
  <c r="D62" i="19"/>
  <c r="D61" i="19"/>
  <c r="D60" i="19"/>
  <c r="D59" i="19"/>
  <c r="D58" i="19"/>
  <c r="D57" i="19"/>
  <c r="D55" i="19"/>
  <c r="D54" i="19"/>
  <c r="D53" i="19"/>
  <c r="D52" i="19"/>
  <c r="D51" i="19"/>
  <c r="D50" i="19"/>
  <c r="D49" i="19"/>
  <c r="D48" i="19"/>
  <c r="D46" i="19"/>
  <c r="D45" i="19"/>
  <c r="D43" i="19"/>
  <c r="D42" i="19"/>
  <c r="D40" i="19"/>
  <c r="D39" i="19"/>
  <c r="D38" i="19"/>
  <c r="D37" i="19"/>
  <c r="D36" i="19"/>
  <c r="D35" i="19"/>
  <c r="D34" i="19"/>
  <c r="D33" i="19"/>
  <c r="D32" i="19"/>
  <c r="E30" i="19"/>
  <c r="E56" i="19" s="1"/>
  <c r="E63" i="19" s="1"/>
  <c r="E70" i="19" s="1"/>
  <c r="E73" i="19" s="1"/>
  <c r="E78" i="19" s="1"/>
  <c r="C30" i="19"/>
  <c r="C56" i="19" s="1"/>
  <c r="C63" i="19" s="1"/>
  <c r="D29" i="19"/>
  <c r="D28" i="19"/>
  <c r="D27" i="19"/>
  <c r="D26" i="19"/>
  <c r="D25" i="19"/>
  <c r="E21" i="19"/>
  <c r="D20" i="19"/>
  <c r="E18" i="19"/>
  <c r="C18" i="19"/>
  <c r="C21" i="19" s="1"/>
  <c r="D17" i="19"/>
  <c r="D16" i="19"/>
  <c r="E15" i="19"/>
  <c r="C15" i="19"/>
  <c r="D19" i="19" s="1"/>
  <c r="D14" i="19"/>
  <c r="D13" i="19"/>
  <c r="D12" i="19"/>
  <c r="D11" i="19"/>
  <c r="D10" i="19"/>
  <c r="C1" i="19"/>
  <c r="A1" i="19"/>
  <c r="D15" i="19" l="1"/>
  <c r="E71" i="19"/>
  <c r="D30" i="19"/>
  <c r="D41" i="19"/>
  <c r="D47" i="19"/>
  <c r="D21" i="19"/>
  <c r="C70" i="19"/>
  <c r="D70" i="19" s="1"/>
  <c r="D63" i="19"/>
  <c r="D18" i="19"/>
  <c r="D56" i="19"/>
  <c r="D44" i="19"/>
  <c r="D72" i="18"/>
  <c r="D74" i="18"/>
  <c r="D75" i="18"/>
  <c r="D76" i="18"/>
  <c r="D77" i="18"/>
  <c r="D69" i="18"/>
  <c r="D57" i="18"/>
  <c r="D58" i="18"/>
  <c r="D59" i="18"/>
  <c r="D60" i="18"/>
  <c r="D61" i="18"/>
  <c r="D62" i="18"/>
  <c r="D45" i="18"/>
  <c r="D46" i="18"/>
  <c r="D48" i="18"/>
  <c r="D49" i="18"/>
  <c r="D50" i="18"/>
  <c r="D51" i="18"/>
  <c r="D52" i="18"/>
  <c r="D53" i="18"/>
  <c r="D54" i="18"/>
  <c r="D55" i="18"/>
  <c r="D56" i="18"/>
  <c r="D42" i="18"/>
  <c r="D43" i="18"/>
  <c r="D36" i="18"/>
  <c r="D37" i="18"/>
  <c r="D38" i="18"/>
  <c r="D39" i="18"/>
  <c r="D40" i="18"/>
  <c r="D33" i="18"/>
  <c r="D34" i="18"/>
  <c r="D35" i="18"/>
  <c r="D32" i="18"/>
  <c r="D27" i="18"/>
  <c r="D28" i="18"/>
  <c r="D29" i="18"/>
  <c r="D30" i="18"/>
  <c r="D26" i="18"/>
  <c r="D25" i="18"/>
  <c r="D10" i="18"/>
  <c r="D20" i="18"/>
  <c r="D16" i="18"/>
  <c r="D17" i="18"/>
  <c r="D11" i="18"/>
  <c r="D12" i="18"/>
  <c r="D13" i="18"/>
  <c r="D14" i="18"/>
  <c r="E30" i="18"/>
  <c r="E56" i="18" s="1"/>
  <c r="E63" i="18" s="1"/>
  <c r="E70" i="18" s="1"/>
  <c r="E15" i="18"/>
  <c r="E18" i="18" s="1"/>
  <c r="E71" i="18" s="1"/>
  <c r="C30" i="18"/>
  <c r="C56" i="18" s="1"/>
  <c r="C63" i="18" s="1"/>
  <c r="C15" i="18"/>
  <c r="C18" i="18" s="1"/>
  <c r="D44" i="18" s="1"/>
  <c r="C1" i="18"/>
  <c r="A1" i="18"/>
  <c r="C73" i="19" l="1"/>
  <c r="C71" i="19"/>
  <c r="D71" i="19" s="1"/>
  <c r="D73" i="19"/>
  <c r="C78" i="19"/>
  <c r="D78" i="19" s="1"/>
  <c r="C70" i="18"/>
  <c r="D70" i="18" s="1"/>
  <c r="D63" i="18"/>
  <c r="E21" i="18"/>
  <c r="E73" i="18" s="1"/>
  <c r="E78" i="18" s="1"/>
  <c r="D41" i="18"/>
  <c r="D15" i="18"/>
  <c r="D19" i="18"/>
  <c r="C21" i="18"/>
  <c r="D18" i="18"/>
  <c r="C71" i="18"/>
  <c r="D71" i="18" s="1"/>
  <c r="C16" i="3"/>
  <c r="A1" i="3"/>
  <c r="C1" i="3"/>
  <c r="D47" i="18" l="1"/>
  <c r="D21" i="18"/>
  <c r="C73" i="18"/>
  <c r="C1" i="2"/>
  <c r="A1" i="2"/>
  <c r="C78" i="18" l="1"/>
  <c r="D78" i="18" s="1"/>
  <c r="D73" i="18"/>
  <c r="C27" i="2"/>
  <c r="D39" i="3"/>
  <c r="D46" i="3" s="1"/>
  <c r="C7" i="2" s="1"/>
  <c r="C13" i="2" s="1"/>
  <c r="C15" i="2" s="1"/>
  <c r="C39" i="3"/>
  <c r="C46" i="3" s="1"/>
  <c r="C14" i="2" s="1"/>
  <c r="D27" i="3"/>
  <c r="D33" i="3" s="1"/>
  <c r="D16" i="3"/>
  <c r="D24" i="3" s="1"/>
  <c r="D34" i="3" s="1"/>
  <c r="C27" i="3"/>
  <c r="C33" i="3" s="1"/>
  <c r="C24" i="3"/>
  <c r="E9" i="4"/>
  <c r="F14" i="4"/>
  <c r="F20" i="4" s="1"/>
  <c r="F46" i="4"/>
  <c r="F52" i="4" s="1"/>
  <c r="F33" i="4"/>
  <c r="F39" i="4" s="1"/>
  <c r="E42" i="4"/>
  <c r="E43" i="4"/>
  <c r="E44" i="4"/>
  <c r="E45" i="4"/>
  <c r="E47" i="4"/>
  <c r="E48" i="4"/>
  <c r="E49" i="4"/>
  <c r="E50" i="4"/>
  <c r="E51" i="4"/>
  <c r="E41" i="4"/>
  <c r="E23" i="4"/>
  <c r="E24" i="4"/>
  <c r="E25" i="4"/>
  <c r="E26" i="4"/>
  <c r="E27" i="4"/>
  <c r="E28" i="4"/>
  <c r="E29" i="4"/>
  <c r="E30" i="4"/>
  <c r="E31" i="4"/>
  <c r="E32" i="4"/>
  <c r="E34" i="4"/>
  <c r="E35" i="4"/>
  <c r="E36" i="4"/>
  <c r="E37" i="4"/>
  <c r="E38" i="4"/>
  <c r="E22" i="4"/>
  <c r="E8" i="4"/>
  <c r="E10" i="4"/>
  <c r="E11" i="4"/>
  <c r="E12" i="4"/>
  <c r="E13" i="4"/>
  <c r="E15" i="4"/>
  <c r="E16" i="4"/>
  <c r="E17" i="4"/>
  <c r="E18" i="4"/>
  <c r="E19" i="4"/>
  <c r="E7" i="4"/>
  <c r="D14" i="4"/>
  <c r="D46" i="4"/>
  <c r="D52" i="4" s="1"/>
  <c r="D33" i="4"/>
  <c r="D39" i="4" s="1"/>
  <c r="D20" i="4"/>
  <c r="C14" i="4"/>
  <c r="C20" i="4" s="1"/>
  <c r="C46" i="4"/>
  <c r="E46" i="4" s="1"/>
  <c r="C33" i="4"/>
  <c r="C39" i="4" s="1"/>
  <c r="E39" i="4" s="1"/>
  <c r="E33" i="4" l="1"/>
  <c r="C52" i="4"/>
  <c r="E52" i="4" s="1"/>
  <c r="E20" i="4"/>
  <c r="D47" i="3"/>
  <c r="F53" i="4"/>
  <c r="D53" i="4"/>
  <c r="E14" i="4"/>
  <c r="C34" i="3"/>
  <c r="C47" i="3" s="1"/>
  <c r="C53" i="4" l="1"/>
  <c r="E53" i="4" s="1"/>
</calcChain>
</file>

<file path=xl/sharedStrings.xml><?xml version="1.0" encoding="utf-8"?>
<sst xmlns="http://schemas.openxmlformats.org/spreadsheetml/2006/main" count="493" uniqueCount="265">
  <si>
    <t>00420</t>
  </si>
  <si>
    <t>00179</t>
  </si>
  <si>
    <t>00421</t>
  </si>
  <si>
    <t xml:space="preserve">  Net Worth Last Year</t>
  </si>
  <si>
    <t>0001</t>
  </si>
  <si>
    <t xml:space="preserve">  Total Net Income</t>
  </si>
  <si>
    <t>0002</t>
  </si>
  <si>
    <t xml:space="preserve">  Change in nonadmitted assets</t>
  </si>
  <si>
    <t>0003</t>
  </si>
  <si>
    <t xml:space="preserve">  Dividends to stockholders</t>
  </si>
  <si>
    <t>0004</t>
  </si>
  <si>
    <t xml:space="preserve">  Withdrawals of equity</t>
  </si>
  <si>
    <t>0005</t>
  </si>
  <si>
    <t xml:space="preserve">  Change in Net unrealized capital gains &amp; losses less capital gains tax</t>
  </si>
  <si>
    <t>0020</t>
  </si>
  <si>
    <t xml:space="preserve">  Adjusted Net Worth</t>
  </si>
  <si>
    <t>0006</t>
  </si>
  <si>
    <t xml:space="preserve">  Current Net Worth</t>
  </si>
  <si>
    <t>0007</t>
  </si>
  <si>
    <t xml:space="preserve">  Difference</t>
  </si>
  <si>
    <t>0008</t>
  </si>
  <si>
    <t xml:space="preserve">  Explanations: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</si>
  <si>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</si>
  <si>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</si>
  <si>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</si>
  <si>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</si>
  <si>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</si>
  <si>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</si>
  <si>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</si>
  <si>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</si>
  <si>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</si>
  <si>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</si>
  <si>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 xml:space="preserve">  Total Explanations</t>
  </si>
  <si>
    <t>0019</t>
  </si>
  <si>
    <t>Current
Period</t>
  </si>
  <si>
    <t>Previous
Calendar Year
as of 12/31</t>
  </si>
  <si>
    <t>00400</t>
  </si>
  <si>
    <t>00178</t>
  </si>
  <si>
    <t>00401</t>
  </si>
  <si>
    <t>00402</t>
  </si>
  <si>
    <t>Accounts Payable</t>
  </si>
  <si>
    <t>0045</t>
  </si>
  <si>
    <t>Claims Payable</t>
  </si>
  <si>
    <t>0046</t>
  </si>
  <si>
    <t>Accrued Inpatient Claims (Not Reported)</t>
  </si>
  <si>
    <t>0047</t>
  </si>
  <si>
    <t>Accrued Physician Claims (Not Reported)</t>
  </si>
  <si>
    <t>0048</t>
  </si>
  <si>
    <t>Accrued Referral Claims (Not Reported)</t>
  </si>
  <si>
    <t>0049</t>
  </si>
  <si>
    <t>Accrued Other Medical</t>
  </si>
  <si>
    <t>0050</t>
  </si>
  <si>
    <t>Accrued Medical Incentive Pool</t>
  </si>
  <si>
    <t>0051</t>
  </si>
  <si>
    <t>Unearned Premiums</t>
  </si>
  <si>
    <t>0052</t>
  </si>
  <si>
    <t>Loans and Notes Payable</t>
  </si>
  <si>
    <t>0053</t>
  </si>
  <si>
    <t>Aggregate Write-Ins for Current Liabilitied (List Below)</t>
  </si>
  <si>
    <t>0054</t>
  </si>
  <si>
    <t>0055</t>
  </si>
  <si>
    <t>0056</t>
  </si>
  <si>
    <t>0057</t>
  </si>
  <si>
    <t>0058</t>
  </si>
  <si>
    <t>0059</t>
  </si>
  <si>
    <t>Medical Home (Non-Adirondack) Payable</t>
  </si>
  <si>
    <t>0085</t>
  </si>
  <si>
    <t>Adirondack Medical Home Payable</t>
  </si>
  <si>
    <t>0086</t>
  </si>
  <si>
    <t>TOTAL CURRENT LIABILITIES</t>
  </si>
  <si>
    <t>0060</t>
  </si>
  <si>
    <t>Loans and Notes</t>
  </si>
  <si>
    <t>0061</t>
  </si>
  <si>
    <t>Amounts Due to Affiliated</t>
  </si>
  <si>
    <t>0062</t>
  </si>
  <si>
    <t>Aggregate Write-Ins for Other Liabilities (list below)</t>
  </si>
  <si>
    <t>0063</t>
  </si>
  <si>
    <t>0064</t>
  </si>
  <si>
    <t>0065</t>
  </si>
  <si>
    <t>0066</t>
  </si>
  <si>
    <t>0067</t>
  </si>
  <si>
    <t>0068</t>
  </si>
  <si>
    <t>TOTAL OTHER LIABILITIES</t>
  </si>
  <si>
    <t>0069</t>
  </si>
  <si>
    <t>TOTAL LIABILITIES</t>
  </si>
  <si>
    <t>0070</t>
  </si>
  <si>
    <t>Donated Capital</t>
  </si>
  <si>
    <t>0071</t>
  </si>
  <si>
    <t>Capital</t>
  </si>
  <si>
    <t>0072</t>
  </si>
  <si>
    <t>Paid In Surplus</t>
  </si>
  <si>
    <t>0073</t>
  </si>
  <si>
    <t>NYS Contingent Reserve Requirement</t>
  </si>
  <si>
    <t>0074</t>
  </si>
  <si>
    <t>Aggregate Write-Ins for Other Net Worth Items (list below)</t>
  </si>
  <si>
    <t>0075</t>
  </si>
  <si>
    <t>0076</t>
  </si>
  <si>
    <t>Nonadmitted Assets</t>
  </si>
  <si>
    <t>0077</t>
  </si>
  <si>
    <t>0078</t>
  </si>
  <si>
    <t>0079</t>
  </si>
  <si>
    <t>0080</t>
  </si>
  <si>
    <t>Unassigned Surplus</t>
  </si>
  <si>
    <t>0081</t>
  </si>
  <si>
    <t>TOTAL NET WORTH</t>
  </si>
  <si>
    <t>0082</t>
  </si>
  <si>
    <t>TOTAL LIABILITIES AND NET WORTH</t>
  </si>
  <si>
    <t>0083</t>
  </si>
  <si>
    <t>Current Period</t>
  </si>
  <si>
    <t>Previous Period</t>
  </si>
  <si>
    <t>Assets</t>
  </si>
  <si>
    <t>Net Admitted
Assets</t>
  </si>
  <si>
    <t>Net Admitted Assets
As of 12/31</t>
  </si>
  <si>
    <t>00176</t>
  </si>
  <si>
    <t>00403</t>
  </si>
  <si>
    <t>00404</t>
  </si>
  <si>
    <t>00405</t>
  </si>
  <si>
    <t xml:space="preserve">  CURRENT ASSETS</t>
  </si>
  <si>
    <t xml:space="preserve">  Cash</t>
  </si>
  <si>
    <t xml:space="preserve">  Short-Term Investments</t>
  </si>
  <si>
    <t xml:space="preserve">  Premiums Receivable-net</t>
  </si>
  <si>
    <t xml:space="preserve">  Interest Receivable</t>
  </si>
  <si>
    <t xml:space="preserve">  NYS Medicaid Reinsurance Recovery Receivable</t>
  </si>
  <si>
    <t xml:space="preserve">  Other Receivables - Net</t>
  </si>
  <si>
    <t xml:space="preserve">  Prepaid Expenses</t>
  </si>
  <si>
    <t xml:space="preserve">  Aggregate Write-Ins for Current Assets (list below)</t>
  </si>
  <si>
    <t xml:space="preserve">    TOTAL CURRENT ASSETS</t>
  </si>
  <si>
    <t xml:space="preserve">  OTHER ASSETS</t>
  </si>
  <si>
    <t xml:space="preserve">  NYS Escrow Account Balance</t>
  </si>
  <si>
    <t xml:space="preserve">  Amounts Due from Affiliates</t>
  </si>
  <si>
    <t xml:space="preserve">  Loan Escrow</t>
  </si>
  <si>
    <t xml:space="preserve">  Long-Term Investments</t>
  </si>
  <si>
    <t xml:space="preserve">  Intangible Investments and Goodwill</t>
  </si>
  <si>
    <t>0021</t>
  </si>
  <si>
    <t>0022</t>
  </si>
  <si>
    <t>0023</t>
  </si>
  <si>
    <t>0024</t>
  </si>
  <si>
    <t xml:space="preserve">  Other Restricted Assets</t>
  </si>
  <si>
    <t>0084</t>
  </si>
  <si>
    <t xml:space="preserve">  Aggregate Write-Ins for Other Assets (list below)</t>
  </si>
  <si>
    <t>0026</t>
  </si>
  <si>
    <t>0027</t>
  </si>
  <si>
    <t>0028</t>
  </si>
  <si>
    <t>0029</t>
  </si>
  <si>
    <t>0030</t>
  </si>
  <si>
    <t>0031</t>
  </si>
  <si>
    <t xml:space="preserve">    TOTAL OTHER ASSETS</t>
  </si>
  <si>
    <t>0032</t>
  </si>
  <si>
    <t xml:space="preserve">  PROPERTY AND EQUIPMENT</t>
  </si>
  <si>
    <t xml:space="preserve">  Land</t>
  </si>
  <si>
    <t>0033</t>
  </si>
  <si>
    <t xml:space="preserve">  Building and Improvements</t>
  </si>
  <si>
    <t>0034</t>
  </si>
  <si>
    <t xml:space="preserve">  Construction In Progress</t>
  </si>
  <si>
    <t>0035</t>
  </si>
  <si>
    <t xml:space="preserve">  Furniture and Equipment</t>
  </si>
  <si>
    <t>0036</t>
  </si>
  <si>
    <t xml:space="preserve">  Leasehold Improvments</t>
  </si>
  <si>
    <t>0025</t>
  </si>
  <si>
    <t xml:space="preserve">  Aggregate Write-Ins for Other Equipment (list below)</t>
  </si>
  <si>
    <t>0037</t>
  </si>
  <si>
    <t>0038</t>
  </si>
  <si>
    <t>0039</t>
  </si>
  <si>
    <t>0040</t>
  </si>
  <si>
    <t>0041</t>
  </si>
  <si>
    <t>0042</t>
  </si>
  <si>
    <t xml:space="preserve">    TOTAL PROPERTY AND EQUIPMENT</t>
  </si>
  <si>
    <t>0043</t>
  </si>
  <si>
    <t xml:space="preserve">    TOTAL ASSETS</t>
  </si>
  <si>
    <t>0044</t>
  </si>
  <si>
    <t xml:space="preserve">  Members</t>
  </si>
  <si>
    <t xml:space="preserve">  Premium</t>
  </si>
  <si>
    <t xml:space="preserve">    a. Capitation</t>
  </si>
  <si>
    <t xml:space="preserve">  Premium Revenue</t>
  </si>
  <si>
    <t>0091</t>
  </si>
  <si>
    <t xml:space="preserve">  C.O.B. (Third Party Recoveries)</t>
  </si>
  <si>
    <t xml:space="preserve">  Reinsurance Recoveries</t>
  </si>
  <si>
    <t xml:space="preserve">  Premium Revenue (inc. COB and Recoveries)</t>
  </si>
  <si>
    <t xml:space="preserve">  Net Investment Income</t>
  </si>
  <si>
    <t xml:space="preserve">  Other Revenue</t>
  </si>
  <si>
    <t xml:space="preserve">            Medical and Hospital:</t>
  </si>
  <si>
    <t xml:space="preserve">  Hospital Inpatient Care:</t>
  </si>
  <si>
    <t xml:space="preserve">    a. Inpatient Medical Surgical</t>
  </si>
  <si>
    <t xml:space="preserve">    b. Inp. Mental Health &amp; Substance Abuse</t>
  </si>
  <si>
    <t xml:space="preserve">            Other Medical and Hospital:</t>
  </si>
  <si>
    <t xml:space="preserve">  Primary Care</t>
  </si>
  <si>
    <t xml:space="preserve">  Specialty Care</t>
  </si>
  <si>
    <t xml:space="preserve">  Prenatal/Postpartum Maternity Services</t>
  </si>
  <si>
    <t xml:space="preserve">  Ambulatory Surgery</t>
  </si>
  <si>
    <t xml:space="preserve">  Outpatient Physical Rehab/Therapy</t>
  </si>
  <si>
    <t>0092</t>
  </si>
  <si>
    <t xml:space="preserve">  Other Professional Services</t>
  </si>
  <si>
    <t xml:space="preserve">  Emergency Room</t>
  </si>
  <si>
    <t xml:space="preserve">  Outpatient Mental Health</t>
  </si>
  <si>
    <t xml:space="preserve">  Dental</t>
  </si>
  <si>
    <t xml:space="preserve">  Pharmacy</t>
  </si>
  <si>
    <t xml:space="preserve">  Home Health Care</t>
  </si>
  <si>
    <t xml:space="preserve">  Nursing Facility</t>
  </si>
  <si>
    <t xml:space="preserve">  Transportation - Emergent</t>
  </si>
  <si>
    <t xml:space="preserve">  Transportation - Non-Emergent</t>
  </si>
  <si>
    <t xml:space="preserve">  Diagnostic Test, Lab &amp; X-Ray</t>
  </si>
  <si>
    <t xml:space="preserve">  Family Planning</t>
  </si>
  <si>
    <t xml:space="preserve">  Vision Care Inc. Eyeglasses</t>
  </si>
  <si>
    <t xml:space="preserve">  Foot Care</t>
  </si>
  <si>
    <t>0093</t>
  </si>
  <si>
    <t xml:space="preserve">  Other Medical</t>
  </si>
  <si>
    <t xml:space="preserve">  Durable Medical Equipment</t>
  </si>
  <si>
    <t xml:space="preserve">  Subtotal Medical &amp; Hospital</t>
  </si>
  <si>
    <t xml:space="preserve">    Global Capitation Surplus or (Loss)</t>
  </si>
  <si>
    <t xml:space="preserve">            Administration:</t>
  </si>
  <si>
    <t xml:space="preserve">  Compensation</t>
  </si>
  <si>
    <t xml:space="preserve">  Occupancy, Depreciation &amp; Amortization</t>
  </si>
  <si>
    <t xml:space="preserve">  Marketing and Facilitated Enrollment</t>
  </si>
  <si>
    <t xml:space="preserve">  Other</t>
  </si>
  <si>
    <t xml:space="preserve">  Total Allowable Administration Expenses</t>
  </si>
  <si>
    <t xml:space="preserve">    TOTAL MEDICAL AND ADMINISTRATIVE EXPENSES</t>
  </si>
  <si>
    <t xml:space="preserve">    PREMIUM INCOME/(LOSS)</t>
  </si>
  <si>
    <t xml:space="preserve">    Nonallowable Administration Expense</t>
  </si>
  <si>
    <t xml:space="preserve">    OPERATING INCOME/(LOSS)</t>
  </si>
  <si>
    <t xml:space="preserve">  Aggregate Write-ins for Other Expenses</t>
  </si>
  <si>
    <t xml:space="preserve">  Prior Period Revenue Adjustments and Extraordinary Items</t>
  </si>
  <si>
    <t xml:space="preserve">  Federal and Foreign Income Taxes Incurred</t>
  </si>
  <si>
    <t xml:space="preserve">  Adjustments for prior period IBNR estimates</t>
  </si>
  <si>
    <t xml:space="preserve">    NET INCOME (LOSS)</t>
  </si>
  <si>
    <t xml:space="preserve">    b. Newborn Supplemental Payments ("kick") (&gt;=1200g wgt)</t>
  </si>
  <si>
    <t>0087</t>
  </si>
  <si>
    <t xml:space="preserve">    d. Maternity Supplemental Kick Payments</t>
  </si>
  <si>
    <t xml:space="preserve">    e. Spendown &amp; NAMI</t>
  </si>
  <si>
    <t>0107</t>
  </si>
  <si>
    <t>0088</t>
  </si>
  <si>
    <t xml:space="preserve">    e. Inpatient Maternity Delivery</t>
  </si>
  <si>
    <t xml:space="preserve">    f. Total Hospital Inpatient Care (a thru e)</t>
  </si>
  <si>
    <t xml:space="preserve">  Personal Care</t>
  </si>
  <si>
    <t>0094</t>
  </si>
  <si>
    <t xml:space="preserve">  Personal Emergency Response Services</t>
  </si>
  <si>
    <t>0095</t>
  </si>
  <si>
    <t>PERIOD ENDING</t>
  </si>
  <si>
    <t>VBP INNOVATOR NAME</t>
  </si>
  <si>
    <t>Current
YTD</t>
  </si>
  <si>
    <t>Current YTD
PMPM</t>
  </si>
  <si>
    <t>Previous
Calendar Year
PMPM
as of 12/31</t>
  </si>
  <si>
    <t>00024</t>
  </si>
  <si>
    <t>10603</t>
  </si>
  <si>
    <t>10606</t>
  </si>
  <si>
    <t>10604</t>
  </si>
  <si>
    <t xml:space="preserve">  Medicaid Member Months</t>
  </si>
  <si>
    <t xml:space="preserve">  MEDICAID REVENUE:</t>
  </si>
  <si>
    <t xml:space="preserve">    c. Low Birth Weight-Newborn Supplemental Payments ("kick") (&lt;1200g wgt)</t>
  </si>
  <si>
    <t xml:space="preserve">    TOTAL MEDICAID REVENUE</t>
  </si>
  <si>
    <t xml:space="preserve">  MEDICAID EXPENSES:</t>
  </si>
  <si>
    <t xml:space="preserve">    c. Inpatient Newborn Births (excluding Maternity) (&gt;=1200g wgt)</t>
  </si>
  <si>
    <t xml:space="preserve">    d. Inpatient Newborn Births (excluding Maternity) Low birth weight (&lt;1200g)</t>
  </si>
  <si>
    <t>Outpatient SUD Treatment</t>
  </si>
  <si>
    <t>Behavioral Health HCBS Services</t>
  </si>
  <si>
    <t xml:space="preserve">  Reinsurance Premium Cost</t>
  </si>
  <si>
    <t xml:space="preserve">            Provider and Quality Incentive Payments</t>
  </si>
  <si>
    <t>VBP QIP Expense</t>
  </si>
  <si>
    <t>VBP EIP Expense</t>
  </si>
  <si>
    <t xml:space="preserve">  Total Medical &amp; Hospital (ln 30 + ln 6 + ln 56 + ln 29 + ln 62 + ln 63)</t>
  </si>
  <si>
    <t>VBP EPP Expense</t>
  </si>
  <si>
    <t>BALANCE SHEET - LIABILITIES</t>
  </si>
  <si>
    <t>BALANCE SHEET - ASSETS</t>
  </si>
  <si>
    <t>NET WORTH RECONCILIATION</t>
  </si>
  <si>
    <t>MEDICAID MANAGED CARE (MMC)
STATEMENT OF REVENUE &amp; EXPENSES (ACCRUAL BASIS)
SUMMARY OF ALL PREMIUM GROUPS ON CLAIMS - INCURRED DURING THE CURRENT PERIOD</t>
  </si>
  <si>
    <t>HEALTH AND RECOVERY PLAN (HARP)
STATEMENT OF REVENUE &amp; EXPENSES (ACCRUAL BASIS)
SUMMARY OF ALL PREMIUM GROUPS ON CLAIMS - INCURRED DURING THE CURRENT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</si>
</sst>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9.75"/>
      <color rgb="FF000000"/>
      <name val="Segoe UI"/>
      <family val="2"/>
    </font>
    <font>
      <sz val="9.75"/>
      <color rgb="FF000000"/>
      <name val="Segoe UI"/>
      <family val="2"/>
    </font>
    <font>
      <b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D0"/>
        <bgColor rgb="FFFFFFD0"/>
      </patternFill>
    </fill>
    <fill>
      <patternFill patternType="solid">
        <fgColor rgb="FFFFC89B"/>
        <bgColor rgb="FFFFC89B"/>
      </patternFill>
    </fill>
    <fill>
      <patternFill patternType="solid">
        <fgColor rgb="FFFEF3E3"/>
        <bgColor rgb="FFFEF3E3"/>
      </patternFill>
    </fill>
    <fill>
      <patternFill patternType="solid">
        <fgColor rgb="FFD2D2FA"/>
        <bgColor rgb="FFD2D2FA"/>
      </patternFill>
    </fill>
    <fill>
      <patternFill patternType="solid">
        <fgColor rgb="FFFFB9B9"/>
        <bgColor rgb="FFFFB9B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Border="0" applyAlignment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/>
    </xf>
    <xf numFmtId="0" fontId="1" fillId="0" borderId="0" xfId="1" applyFill="1" applyProtection="1"/>
    <xf numFmtId="0" fontId="2" fillId="3" borderId="1" xfId="1" applyFont="1" applyFill="1" applyBorder="1" applyAlignment="1" applyProtection="1">
      <alignment horizontal="center"/>
    </xf>
    <xf numFmtId="0" fontId="2" fillId="4" borderId="1" xfId="1" applyFont="1" applyFill="1" applyBorder="1" applyAlignment="1" applyProtection="1">
      <alignment horizontal="left"/>
    </xf>
    <xf numFmtId="0" fontId="2" fillId="4" borderId="1" xfId="1" applyFont="1" applyFill="1" applyBorder="1" applyAlignment="1" applyProtection="1">
      <alignment horizontal="center"/>
    </xf>
    <xf numFmtId="0" fontId="3" fillId="5" borderId="1" xfId="1" applyFont="1" applyFill="1" applyBorder="1" applyAlignment="1" applyProtection="1">
      <alignment horizontal="left"/>
    </xf>
    <xf numFmtId="0" fontId="2" fillId="2" borderId="1" xfId="1" applyFont="1" applyFill="1" applyBorder="1" applyAlignment="1" applyProtection="1">
      <alignment horizontal="center" wrapText="1"/>
    </xf>
    <xf numFmtId="0" fontId="3" fillId="2" borderId="1" xfId="1" applyFont="1" applyFill="1" applyBorder="1" applyAlignment="1" applyProtection="1">
      <alignment horizontal="left"/>
      <protection locked="0"/>
    </xf>
    <xf numFmtId="38" fontId="3" fillId="2" borderId="1" xfId="1" applyNumberFormat="1" applyFont="1" applyFill="1" applyBorder="1" applyAlignment="1" applyProtection="1">
      <alignment horizontal="right"/>
      <protection locked="0"/>
    </xf>
    <xf numFmtId="38" fontId="3" fillId="7" borderId="1" xfId="1" applyNumberFormat="1" applyFont="1" applyFill="1" applyBorder="1" applyAlignment="1" applyProtection="1">
      <alignment horizontal="left"/>
      <protection locked="0"/>
    </xf>
    <xf numFmtId="38" fontId="3" fillId="6" borderId="1" xfId="1" applyNumberFormat="1" applyFont="1" applyFill="1" applyBorder="1" applyAlignment="1" applyProtection="1">
      <alignment horizontal="right"/>
    </xf>
    <xf numFmtId="38" fontId="2" fillId="4" borderId="1" xfId="1" applyNumberFormat="1" applyFont="1" applyFill="1" applyBorder="1" applyAlignment="1" applyProtection="1">
      <alignment horizontal="left"/>
    </xf>
    <xf numFmtId="38" fontId="3" fillId="0" borderId="1" xfId="1" applyNumberFormat="1" applyFont="1" applyFill="1" applyBorder="1" applyAlignment="1" applyProtection="1">
      <alignment horizontal="right"/>
      <protection locked="0"/>
    </xf>
    <xf numFmtId="0" fontId="4" fillId="0" borderId="0" xfId="1" applyFont="1" applyFill="1" applyAlignment="1" applyProtection="1">
      <alignment horizontal="right"/>
    </xf>
    <xf numFmtId="0" fontId="1" fillId="0" borderId="0" xfId="1" applyFill="1" applyBorder="1" applyProtection="1"/>
    <xf numFmtId="0" fontId="4" fillId="0" borderId="0" xfId="1" applyFont="1" applyFill="1" applyBorder="1" applyAlignment="1" applyProtection="1">
      <alignment horizontal="right"/>
    </xf>
    <xf numFmtId="14" fontId="1" fillId="0" borderId="2" xfId="1" applyNumberFormat="1" applyFill="1" applyBorder="1" applyProtection="1"/>
    <xf numFmtId="0" fontId="4" fillId="0" borderId="0" xfId="1" applyFont="1" applyFill="1" applyBorder="1" applyAlignment="1" applyProtection="1">
      <alignment horizontal="left"/>
    </xf>
    <xf numFmtId="14" fontId="4" fillId="0" borderId="0" xfId="1" applyNumberFormat="1" applyFont="1" applyFill="1" applyBorder="1" applyAlignment="1" applyProtection="1">
      <alignment horizontal="left"/>
    </xf>
    <xf numFmtId="0" fontId="1" fillId="8" borderId="2" xfId="1" applyFill="1" applyBorder="1" applyProtection="1"/>
    <xf numFmtId="0" fontId="4" fillId="0" borderId="0" xfId="1" applyNumberFormat="1" applyFont="1" applyFill="1" applyBorder="1" applyAlignment="1" applyProtection="1">
      <alignment horizontal="left"/>
    </xf>
    <xf numFmtId="0" fontId="3" fillId="7" borderId="1" xfId="1" applyFont="1" applyFill="1" applyBorder="1" applyAlignment="1" applyProtection="1">
      <alignment horizontal="right"/>
    </xf>
    <xf numFmtId="0" fontId="2" fillId="4" borderId="1" xfId="1" applyFont="1" applyFill="1" applyBorder="1" applyAlignment="1" applyProtection="1">
      <alignment horizontal="right"/>
    </xf>
    <xf numFmtId="0" fontId="2" fillId="3" borderId="1" xfId="1" applyNumberFormat="1" applyFont="1" applyFill="1" applyBorder="1" applyAlignment="1" applyProtection="1">
      <alignment horizontal="center"/>
    </xf>
    <xf numFmtId="40" fontId="3" fillId="6" borderId="1" xfId="1" applyNumberFormat="1" applyFont="1" applyFill="1" applyBorder="1" applyAlignment="1" applyProtection="1">
      <alignment horizontal="right"/>
    </xf>
    <xf numFmtId="38" fontId="2" fillId="2" borderId="1" xfId="1" applyNumberFormat="1" applyFont="1" applyFill="1" applyBorder="1" applyAlignment="1" applyProtection="1">
      <alignment horizontal="right"/>
      <protection locked="0"/>
    </xf>
    <xf numFmtId="0" fontId="4" fillId="0" borderId="0" xfId="1" applyFont="1" applyFill="1" applyAlignment="1" applyProtection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D2D2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workbookViewId="0">
      <pane ySplit="5" topLeftCell="A6" activePane="bottomLeft" state="frozen"/>
      <selection activeCell="E24" sqref="E24"/>
      <selection pane="bottomLeft" activeCell="E24" sqref="E24"/>
    </sheetView>
  </sheetViews>
  <sheetFormatPr defaultColWidth="9.140625" defaultRowHeight="15" x14ac:dyDescent="0.25"/>
  <cols>
    <col min="1" max="1" width="46.85546875" style="2" customWidth="1"/>
    <col min="2" max="2" width="6" style="2" bestFit="1" customWidth="1"/>
    <col min="3" max="3" width="21" style="2" customWidth="1"/>
    <col min="4" max="4" width="19.7109375" style="2" customWidth="1"/>
    <col min="5" max="6" width="20" style="2" customWidth="1"/>
    <col min="7" max="16384" width="9.140625" style="2"/>
  </cols>
  <sheetData>
    <row r="1" spans="1:6" ht="15.75" thickBot="1" x14ac:dyDescent="0.3">
      <c r="A1" s="27" t="s">
        <v>237</v>
      </c>
      <c r="B1" s="27"/>
      <c r="C1" s="20"/>
      <c r="D1" s="14" t="s">
        <v>236</v>
      </c>
      <c r="E1" s="17"/>
    </row>
    <row r="3" spans="1:6" x14ac:dyDescent="0.25">
      <c r="A3" s="1"/>
      <c r="B3" s="1"/>
      <c r="C3" s="1" t="s">
        <v>108</v>
      </c>
      <c r="D3" s="1" t="s">
        <v>108</v>
      </c>
      <c r="E3" s="1" t="s">
        <v>108</v>
      </c>
      <c r="F3" s="1" t="s">
        <v>109</v>
      </c>
    </row>
    <row r="4" spans="1:6" ht="28.5" x14ac:dyDescent="0.25">
      <c r="A4" s="1" t="s">
        <v>261</v>
      </c>
      <c r="B4" s="1"/>
      <c r="C4" s="1" t="s">
        <v>110</v>
      </c>
      <c r="D4" s="1" t="s">
        <v>97</v>
      </c>
      <c r="E4" s="7" t="s">
        <v>111</v>
      </c>
      <c r="F4" s="7" t="s">
        <v>112</v>
      </c>
    </row>
    <row r="5" spans="1:6" x14ac:dyDescent="0.25">
      <c r="A5" s="3" t="s">
        <v>36</v>
      </c>
      <c r="B5" s="3" t="s">
        <v>113</v>
      </c>
      <c r="C5" s="3" t="s">
        <v>38</v>
      </c>
      <c r="D5" s="3" t="s">
        <v>114</v>
      </c>
      <c r="E5" s="3" t="s">
        <v>115</v>
      </c>
      <c r="F5" s="3" t="s">
        <v>116</v>
      </c>
    </row>
    <row r="6" spans="1:6" x14ac:dyDescent="0.25">
      <c r="A6" s="4" t="s">
        <v>117</v>
      </c>
      <c r="B6" s="5"/>
      <c r="C6" s="4"/>
      <c r="D6" s="4"/>
      <c r="E6" s="4"/>
      <c r="F6" s="4"/>
    </row>
    <row r="7" spans="1:6" x14ac:dyDescent="0.25">
      <c r="A7" s="6" t="s">
        <v>118</v>
      </c>
      <c r="B7" s="3" t="s">
        <v>4</v>
      </c>
      <c r="C7" s="9"/>
      <c r="D7" s="9"/>
      <c r="E7" s="11">
        <f>C7-D7</f>
        <v>0</v>
      </c>
      <c r="F7" s="9"/>
    </row>
    <row r="8" spans="1:6" x14ac:dyDescent="0.25">
      <c r="A8" s="6" t="s">
        <v>119</v>
      </c>
      <c r="B8" s="3" t="s">
        <v>6</v>
      </c>
      <c r="C8" s="9"/>
      <c r="D8" s="9"/>
      <c r="E8" s="11">
        <f>C8-D8</f>
        <v>0</v>
      </c>
      <c r="F8" s="9"/>
    </row>
    <row r="9" spans="1:6" x14ac:dyDescent="0.25">
      <c r="A9" s="6" t="s">
        <v>120</v>
      </c>
      <c r="B9" s="3" t="s">
        <v>8</v>
      </c>
      <c r="C9" s="9"/>
      <c r="D9" s="9"/>
      <c r="E9" s="11">
        <f>C9-D9</f>
        <v>0</v>
      </c>
      <c r="F9" s="9"/>
    </row>
    <row r="10" spans="1:6" x14ac:dyDescent="0.25">
      <c r="A10" s="6" t="s">
        <v>121</v>
      </c>
      <c r="B10" s="3" t="s">
        <v>10</v>
      </c>
      <c r="C10" s="9"/>
      <c r="D10" s="9"/>
      <c r="E10" s="11">
        <f t="shared" ref="E10:E20" si="0">C10-D10</f>
        <v>0</v>
      </c>
      <c r="F10" s="9"/>
    </row>
    <row r="11" spans="1:6" x14ac:dyDescent="0.25">
      <c r="A11" s="6" t="s">
        <v>122</v>
      </c>
      <c r="B11" s="3" t="s">
        <v>12</v>
      </c>
      <c r="C11" s="9"/>
      <c r="D11" s="9"/>
      <c r="E11" s="11">
        <f t="shared" si="0"/>
        <v>0</v>
      </c>
      <c r="F11" s="9"/>
    </row>
    <row r="12" spans="1:6" x14ac:dyDescent="0.25">
      <c r="A12" s="6" t="s">
        <v>123</v>
      </c>
      <c r="B12" s="3" t="s">
        <v>16</v>
      </c>
      <c r="C12" s="9"/>
      <c r="D12" s="9"/>
      <c r="E12" s="11">
        <f t="shared" si="0"/>
        <v>0</v>
      </c>
      <c r="F12" s="9"/>
    </row>
    <row r="13" spans="1:6" x14ac:dyDescent="0.25">
      <c r="A13" s="6" t="s">
        <v>124</v>
      </c>
      <c r="B13" s="3" t="s">
        <v>18</v>
      </c>
      <c r="C13" s="9"/>
      <c r="D13" s="9"/>
      <c r="E13" s="11">
        <f t="shared" si="0"/>
        <v>0</v>
      </c>
      <c r="F13" s="9"/>
    </row>
    <row r="14" spans="1:6" x14ac:dyDescent="0.25">
      <c r="A14" s="6" t="s">
        <v>125</v>
      </c>
      <c r="B14" s="3" t="s">
        <v>20</v>
      </c>
      <c r="C14" s="11">
        <f>SUM(C15:C19)</f>
        <v>0</v>
      </c>
      <c r="D14" s="11">
        <f>SUM(D15:D19)</f>
        <v>0</v>
      </c>
      <c r="E14" s="11">
        <f>C14-D14</f>
        <v>0</v>
      </c>
      <c r="F14" s="11">
        <f>SUM(F15:F19)</f>
        <v>0</v>
      </c>
    </row>
    <row r="15" spans="1:6" x14ac:dyDescent="0.25">
      <c r="A15" s="8"/>
      <c r="B15" s="3" t="s">
        <v>22</v>
      </c>
      <c r="C15" s="9"/>
      <c r="D15" s="9"/>
      <c r="E15" s="11">
        <f t="shared" si="0"/>
        <v>0</v>
      </c>
      <c r="F15" s="9"/>
    </row>
    <row r="16" spans="1:6" x14ac:dyDescent="0.25">
      <c r="A16" s="8"/>
      <c r="B16" s="3" t="s">
        <v>23</v>
      </c>
      <c r="C16" s="9"/>
      <c r="D16" s="9"/>
      <c r="E16" s="11">
        <f t="shared" si="0"/>
        <v>0</v>
      </c>
      <c r="F16" s="9"/>
    </row>
    <row r="17" spans="1:6" x14ac:dyDescent="0.25">
      <c r="A17" s="8"/>
      <c r="B17" s="3" t="s">
        <v>24</v>
      </c>
      <c r="C17" s="9"/>
      <c r="D17" s="9"/>
      <c r="E17" s="11">
        <f t="shared" si="0"/>
        <v>0</v>
      </c>
      <c r="F17" s="9"/>
    </row>
    <row r="18" spans="1:6" x14ac:dyDescent="0.25">
      <c r="A18" s="8"/>
      <c r="B18" s="3" t="s">
        <v>25</v>
      </c>
      <c r="C18" s="9"/>
      <c r="D18" s="9"/>
      <c r="E18" s="11">
        <f t="shared" si="0"/>
        <v>0</v>
      </c>
      <c r="F18" s="9"/>
    </row>
    <row r="19" spans="1:6" x14ac:dyDescent="0.25">
      <c r="A19" s="8"/>
      <c r="B19" s="3" t="s">
        <v>26</v>
      </c>
      <c r="C19" s="9"/>
      <c r="D19" s="9"/>
      <c r="E19" s="11">
        <f t="shared" si="0"/>
        <v>0</v>
      </c>
      <c r="F19" s="9"/>
    </row>
    <row r="20" spans="1:6" x14ac:dyDescent="0.25">
      <c r="A20" s="6" t="s">
        <v>126</v>
      </c>
      <c r="B20" s="3" t="s">
        <v>27</v>
      </c>
      <c r="C20" s="11">
        <f>SUM(C7:C14)</f>
        <v>0</v>
      </c>
      <c r="D20" s="11">
        <f>SUM(D7:D14)</f>
        <v>0</v>
      </c>
      <c r="E20" s="11">
        <f t="shared" si="0"/>
        <v>0</v>
      </c>
      <c r="F20" s="11">
        <f>SUM(F7:F14)</f>
        <v>0</v>
      </c>
    </row>
    <row r="21" spans="1:6" x14ac:dyDescent="0.25">
      <c r="A21" s="4" t="s">
        <v>127</v>
      </c>
      <c r="B21" s="5"/>
      <c r="C21" s="12"/>
      <c r="D21" s="12"/>
      <c r="E21" s="12"/>
      <c r="F21" s="12"/>
    </row>
    <row r="22" spans="1:6" x14ac:dyDescent="0.25">
      <c r="A22" s="6" t="s">
        <v>128</v>
      </c>
      <c r="B22" s="3" t="s">
        <v>28</v>
      </c>
      <c r="C22" s="9"/>
      <c r="D22" s="10"/>
      <c r="E22" s="11">
        <f>C22-D22</f>
        <v>0</v>
      </c>
      <c r="F22" s="9"/>
    </row>
    <row r="23" spans="1:6" x14ac:dyDescent="0.25">
      <c r="A23" s="6" t="s">
        <v>129</v>
      </c>
      <c r="B23" s="3" t="s">
        <v>29</v>
      </c>
      <c r="C23" s="9"/>
      <c r="D23" s="9"/>
      <c r="E23" s="11">
        <f t="shared" ref="E23:E39" si="1">C23-D23</f>
        <v>0</v>
      </c>
      <c r="F23" s="9"/>
    </row>
    <row r="24" spans="1:6" x14ac:dyDescent="0.25">
      <c r="A24" s="6" t="s">
        <v>130</v>
      </c>
      <c r="B24" s="3" t="s">
        <v>30</v>
      </c>
      <c r="C24" s="9"/>
      <c r="D24" s="9"/>
      <c r="E24" s="11">
        <f t="shared" si="1"/>
        <v>0</v>
      </c>
      <c r="F24" s="9"/>
    </row>
    <row r="25" spans="1:6" x14ac:dyDescent="0.25">
      <c r="A25" s="6" t="s">
        <v>131</v>
      </c>
      <c r="B25" s="3" t="s">
        <v>31</v>
      </c>
      <c r="C25" s="9"/>
      <c r="D25" s="9"/>
      <c r="E25" s="11">
        <f t="shared" si="1"/>
        <v>0</v>
      </c>
      <c r="F25" s="9"/>
    </row>
    <row r="26" spans="1:6" x14ac:dyDescent="0.25">
      <c r="A26" s="6" t="s">
        <v>132</v>
      </c>
      <c r="B26" s="3" t="s">
        <v>33</v>
      </c>
      <c r="C26" s="9"/>
      <c r="D26" s="9"/>
      <c r="E26" s="11">
        <f t="shared" si="1"/>
        <v>0</v>
      </c>
      <c r="F26" s="9"/>
    </row>
    <row r="27" spans="1:6" x14ac:dyDescent="0.25">
      <c r="A27" s="8"/>
      <c r="B27" s="3" t="s">
        <v>14</v>
      </c>
      <c r="C27" s="9"/>
      <c r="D27" s="9"/>
      <c r="E27" s="11">
        <f t="shared" si="1"/>
        <v>0</v>
      </c>
      <c r="F27" s="9"/>
    </row>
    <row r="28" spans="1:6" x14ac:dyDescent="0.25">
      <c r="A28" s="8"/>
      <c r="B28" s="3" t="s">
        <v>133</v>
      </c>
      <c r="C28" s="9"/>
      <c r="D28" s="9"/>
      <c r="E28" s="11">
        <f t="shared" si="1"/>
        <v>0</v>
      </c>
      <c r="F28" s="9"/>
    </row>
    <row r="29" spans="1:6" x14ac:dyDescent="0.25">
      <c r="A29" s="8"/>
      <c r="B29" s="3" t="s">
        <v>134</v>
      </c>
      <c r="C29" s="9"/>
      <c r="D29" s="9"/>
      <c r="E29" s="11">
        <f t="shared" si="1"/>
        <v>0</v>
      </c>
      <c r="F29" s="9"/>
    </row>
    <row r="30" spans="1:6" x14ac:dyDescent="0.25">
      <c r="A30" s="8"/>
      <c r="B30" s="3" t="s">
        <v>135</v>
      </c>
      <c r="C30" s="9"/>
      <c r="D30" s="9"/>
      <c r="E30" s="11">
        <f t="shared" si="1"/>
        <v>0</v>
      </c>
      <c r="F30" s="9"/>
    </row>
    <row r="31" spans="1:6" x14ac:dyDescent="0.25">
      <c r="A31" s="8"/>
      <c r="B31" s="3" t="s">
        <v>136</v>
      </c>
      <c r="C31" s="9"/>
      <c r="D31" s="9"/>
      <c r="E31" s="11">
        <f t="shared" si="1"/>
        <v>0</v>
      </c>
      <c r="F31" s="9"/>
    </row>
    <row r="32" spans="1:6" x14ac:dyDescent="0.25">
      <c r="A32" s="6" t="s">
        <v>137</v>
      </c>
      <c r="B32" s="3" t="s">
        <v>138</v>
      </c>
      <c r="C32" s="9"/>
      <c r="D32" s="9"/>
      <c r="E32" s="11">
        <f t="shared" si="1"/>
        <v>0</v>
      </c>
      <c r="F32" s="9"/>
    </row>
    <row r="33" spans="1:6" x14ac:dyDescent="0.25">
      <c r="A33" s="6" t="s">
        <v>139</v>
      </c>
      <c r="B33" s="3" t="s">
        <v>140</v>
      </c>
      <c r="C33" s="11">
        <f>SUM(C34:C38)</f>
        <v>0</v>
      </c>
      <c r="D33" s="11">
        <f>SUM(D34:D38)</f>
        <v>0</v>
      </c>
      <c r="E33" s="11">
        <f t="shared" si="1"/>
        <v>0</v>
      </c>
      <c r="F33" s="11">
        <f>SUM(F34:F38)</f>
        <v>0</v>
      </c>
    </row>
    <row r="34" spans="1:6" x14ac:dyDescent="0.25">
      <c r="A34" s="8"/>
      <c r="B34" s="3" t="s">
        <v>141</v>
      </c>
      <c r="C34" s="9"/>
      <c r="D34" s="9"/>
      <c r="E34" s="11">
        <f t="shared" si="1"/>
        <v>0</v>
      </c>
      <c r="F34" s="9"/>
    </row>
    <row r="35" spans="1:6" x14ac:dyDescent="0.25">
      <c r="A35" s="8"/>
      <c r="B35" s="3" t="s">
        <v>142</v>
      </c>
      <c r="C35" s="9"/>
      <c r="D35" s="9"/>
      <c r="E35" s="11">
        <f t="shared" si="1"/>
        <v>0</v>
      </c>
      <c r="F35" s="9"/>
    </row>
    <row r="36" spans="1:6" x14ac:dyDescent="0.25">
      <c r="A36" s="8"/>
      <c r="B36" s="3" t="s">
        <v>143</v>
      </c>
      <c r="C36" s="9"/>
      <c r="D36" s="9"/>
      <c r="E36" s="11">
        <f t="shared" si="1"/>
        <v>0</v>
      </c>
      <c r="F36" s="9"/>
    </row>
    <row r="37" spans="1:6" x14ac:dyDescent="0.25">
      <c r="A37" s="8"/>
      <c r="B37" s="3" t="s">
        <v>144</v>
      </c>
      <c r="C37" s="9"/>
      <c r="D37" s="9"/>
      <c r="E37" s="11">
        <f t="shared" si="1"/>
        <v>0</v>
      </c>
      <c r="F37" s="9"/>
    </row>
    <row r="38" spans="1:6" x14ac:dyDescent="0.25">
      <c r="A38" s="8"/>
      <c r="B38" s="3" t="s">
        <v>145</v>
      </c>
      <c r="C38" s="9"/>
      <c r="D38" s="9"/>
      <c r="E38" s="11">
        <f t="shared" si="1"/>
        <v>0</v>
      </c>
      <c r="F38" s="9"/>
    </row>
    <row r="39" spans="1:6" x14ac:dyDescent="0.25">
      <c r="A39" s="6" t="s">
        <v>146</v>
      </c>
      <c r="B39" s="3" t="s">
        <v>147</v>
      </c>
      <c r="C39" s="11">
        <f>SUM(C22:C33)</f>
        <v>0</v>
      </c>
      <c r="D39" s="11">
        <f>SUM(D23:D33)</f>
        <v>0</v>
      </c>
      <c r="E39" s="11">
        <f t="shared" si="1"/>
        <v>0</v>
      </c>
      <c r="F39" s="11">
        <f>SUM(F22:F33)</f>
        <v>0</v>
      </c>
    </row>
    <row r="40" spans="1:6" x14ac:dyDescent="0.25">
      <c r="A40" s="4" t="s">
        <v>148</v>
      </c>
      <c r="B40" s="5"/>
      <c r="C40" s="12"/>
      <c r="D40" s="12"/>
      <c r="E40" s="12"/>
      <c r="F40" s="12"/>
    </row>
    <row r="41" spans="1:6" x14ac:dyDescent="0.25">
      <c r="A41" s="6" t="s">
        <v>149</v>
      </c>
      <c r="B41" s="3" t="s">
        <v>150</v>
      </c>
      <c r="C41" s="9"/>
      <c r="D41" s="9"/>
      <c r="E41" s="11">
        <f>C41-D41</f>
        <v>0</v>
      </c>
      <c r="F41" s="9"/>
    </row>
    <row r="42" spans="1:6" x14ac:dyDescent="0.25">
      <c r="A42" s="6" t="s">
        <v>151</v>
      </c>
      <c r="B42" s="3" t="s">
        <v>152</v>
      </c>
      <c r="C42" s="9"/>
      <c r="D42" s="9"/>
      <c r="E42" s="11">
        <f t="shared" ref="E42:E53" si="2">C42-D42</f>
        <v>0</v>
      </c>
      <c r="F42" s="9"/>
    </row>
    <row r="43" spans="1:6" x14ac:dyDescent="0.25">
      <c r="A43" s="6" t="s">
        <v>153</v>
      </c>
      <c r="B43" s="3" t="s">
        <v>154</v>
      </c>
      <c r="C43" s="9"/>
      <c r="D43" s="9"/>
      <c r="E43" s="11">
        <f t="shared" si="2"/>
        <v>0</v>
      </c>
      <c r="F43" s="9"/>
    </row>
    <row r="44" spans="1:6" x14ac:dyDescent="0.25">
      <c r="A44" s="6" t="s">
        <v>155</v>
      </c>
      <c r="B44" s="3" t="s">
        <v>156</v>
      </c>
      <c r="C44" s="9"/>
      <c r="D44" s="9"/>
      <c r="E44" s="11">
        <f t="shared" si="2"/>
        <v>0</v>
      </c>
      <c r="F44" s="9"/>
    </row>
    <row r="45" spans="1:6" x14ac:dyDescent="0.25">
      <c r="A45" s="6" t="s">
        <v>157</v>
      </c>
      <c r="B45" s="3" t="s">
        <v>158</v>
      </c>
      <c r="C45" s="9"/>
      <c r="D45" s="9"/>
      <c r="E45" s="11">
        <f t="shared" si="2"/>
        <v>0</v>
      </c>
      <c r="F45" s="9"/>
    </row>
    <row r="46" spans="1:6" x14ac:dyDescent="0.25">
      <c r="A46" s="6" t="s">
        <v>159</v>
      </c>
      <c r="B46" s="3" t="s">
        <v>160</v>
      </c>
      <c r="C46" s="11">
        <f>SUM(C47:C51)</f>
        <v>0</v>
      </c>
      <c r="D46" s="11">
        <f>SUM(D47:D51)</f>
        <v>0</v>
      </c>
      <c r="E46" s="11">
        <f t="shared" si="2"/>
        <v>0</v>
      </c>
      <c r="F46" s="11">
        <f>SUM(F47:F51)</f>
        <v>0</v>
      </c>
    </row>
    <row r="47" spans="1:6" x14ac:dyDescent="0.25">
      <c r="A47" s="8"/>
      <c r="B47" s="3" t="s">
        <v>161</v>
      </c>
      <c r="C47" s="9"/>
      <c r="D47" s="9"/>
      <c r="E47" s="11">
        <f t="shared" si="2"/>
        <v>0</v>
      </c>
      <c r="F47" s="9"/>
    </row>
    <row r="48" spans="1:6" x14ac:dyDescent="0.25">
      <c r="A48" s="8"/>
      <c r="B48" s="3" t="s">
        <v>162</v>
      </c>
      <c r="C48" s="9"/>
      <c r="D48" s="9"/>
      <c r="E48" s="11">
        <f t="shared" si="2"/>
        <v>0</v>
      </c>
      <c r="F48" s="9"/>
    </row>
    <row r="49" spans="1:6" x14ac:dyDescent="0.25">
      <c r="A49" s="8"/>
      <c r="B49" s="3" t="s">
        <v>163</v>
      </c>
      <c r="C49" s="9"/>
      <c r="D49" s="9"/>
      <c r="E49" s="11">
        <f t="shared" si="2"/>
        <v>0</v>
      </c>
      <c r="F49" s="9"/>
    </row>
    <row r="50" spans="1:6" x14ac:dyDescent="0.25">
      <c r="A50" s="8"/>
      <c r="B50" s="3" t="s">
        <v>164</v>
      </c>
      <c r="C50" s="9"/>
      <c r="D50" s="9"/>
      <c r="E50" s="11">
        <f t="shared" si="2"/>
        <v>0</v>
      </c>
      <c r="F50" s="9"/>
    </row>
    <row r="51" spans="1:6" x14ac:dyDescent="0.25">
      <c r="A51" s="8"/>
      <c r="B51" s="3" t="s">
        <v>165</v>
      </c>
      <c r="C51" s="9"/>
      <c r="D51" s="9"/>
      <c r="E51" s="11">
        <f t="shared" si="2"/>
        <v>0</v>
      </c>
      <c r="F51" s="9"/>
    </row>
    <row r="52" spans="1:6" x14ac:dyDescent="0.25">
      <c r="A52" s="6" t="s">
        <v>166</v>
      </c>
      <c r="B52" s="3" t="s">
        <v>167</v>
      </c>
      <c r="C52" s="11">
        <f>SUM(C41:C46)</f>
        <v>0</v>
      </c>
      <c r="D52" s="11">
        <f>SUM(D41:D46)</f>
        <v>0</v>
      </c>
      <c r="E52" s="11">
        <f t="shared" si="2"/>
        <v>0</v>
      </c>
      <c r="F52" s="11">
        <f>SUM(F41:F46)</f>
        <v>0</v>
      </c>
    </row>
    <row r="53" spans="1:6" x14ac:dyDescent="0.25">
      <c r="A53" s="6" t="s">
        <v>168</v>
      </c>
      <c r="B53" s="3" t="s">
        <v>169</v>
      </c>
      <c r="C53" s="11">
        <f>C20+C39+C52</f>
        <v>0</v>
      </c>
      <c r="D53" s="11">
        <f>D20+D39+D52</f>
        <v>0</v>
      </c>
      <c r="E53" s="11">
        <f t="shared" si="2"/>
        <v>0</v>
      </c>
      <c r="F53" s="11">
        <f>F20+F39+F52</f>
        <v>0</v>
      </c>
    </row>
  </sheetData>
  <protectedRanges>
    <protectedRange sqref="C1 E1 C7:D13 F7:F13 A15:A19 C15:D19 F15:F19 C22:C32 D23:D32 F22:F32 A27:A31 A34:A38 C34:D38 F34:F38 C41:D45 F41:F45 A47:A51 C47:D51 F47:F51" name="Table 4A"/>
  </protectedRanges>
  <mergeCells count="1">
    <mergeCell ref="A1:B1"/>
  </mergeCells>
  <pageMargins left="0.25" right="0.25" top="0.25" bottom="0.25" header="0.3" footer="0.3"/>
  <pageSetup scale="76" orientation="portrait" r:id="rId1"/>
  <headerFooter>
    <oddHeader>&amp;C&amp;G</oddHeader>
  </headerFooter>
  <ignoredErrors>
    <ignoredError sqref="A5:F5 B21:F21 B7:B13 D7:D9 F13 B14:B20 B40:F40 B22:B39 B44:B53 B42:D43 B41:D41 F41 F42:F43" numberStoredAsText="1"/>
    <ignoredError sqref="E33 E20 E46 E52:E53 E14" formula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workbookViewId="0">
      <pane ySplit="5" topLeftCell="A6" activePane="bottomLeft" state="frozen"/>
      <selection activeCell="E24" sqref="E24"/>
      <selection pane="bottomLeft" activeCell="E24" sqref="E24"/>
    </sheetView>
  </sheetViews>
  <sheetFormatPr defaultColWidth="9.140625" defaultRowHeight="15" x14ac:dyDescent="0.25"/>
  <cols>
    <col min="1" max="1" width="54.42578125" style="2" customWidth="1"/>
    <col min="2" max="2" width="6" style="2" bestFit="1" customWidth="1"/>
    <col min="3" max="4" width="15.85546875" style="2" customWidth="1"/>
    <col min="5" max="16384" width="9.140625" style="2"/>
  </cols>
  <sheetData>
    <row r="1" spans="1:7" x14ac:dyDescent="0.25">
      <c r="A1" s="21">
        <f>'Bal Sheet-Assets'!C1</f>
        <v>0</v>
      </c>
      <c r="B1" s="16"/>
      <c r="C1" s="19">
        <f>'Bal Sheet-Assets'!E1</f>
        <v>0</v>
      </c>
      <c r="D1" s="16"/>
      <c r="E1" s="15"/>
      <c r="F1" s="15"/>
      <c r="G1" s="15"/>
    </row>
    <row r="3" spans="1:7" x14ac:dyDescent="0.25">
      <c r="A3" s="1"/>
      <c r="B3" s="1"/>
      <c r="C3" s="1"/>
      <c r="D3" s="1"/>
    </row>
    <row r="4" spans="1:7" ht="42.75" x14ac:dyDescent="0.25">
      <c r="A4" s="1" t="s">
        <v>260</v>
      </c>
      <c r="B4" s="1"/>
      <c r="C4" s="7" t="s">
        <v>34</v>
      </c>
      <c r="D4" s="7" t="s">
        <v>35</v>
      </c>
    </row>
    <row r="5" spans="1:7" x14ac:dyDescent="0.25">
      <c r="A5" s="3" t="s">
        <v>36</v>
      </c>
      <c r="B5" s="3" t="s">
        <v>37</v>
      </c>
      <c r="C5" s="3" t="s">
        <v>38</v>
      </c>
      <c r="D5" s="3" t="s">
        <v>39</v>
      </c>
    </row>
    <row r="6" spans="1:7" x14ac:dyDescent="0.25">
      <c r="A6" s="4"/>
      <c r="B6" s="5"/>
      <c r="C6" s="4"/>
      <c r="D6" s="4"/>
    </row>
    <row r="7" spans="1:7" x14ac:dyDescent="0.25">
      <c r="A7" s="6" t="s">
        <v>40</v>
      </c>
      <c r="B7" s="3" t="s">
        <v>41</v>
      </c>
      <c r="C7" s="9"/>
      <c r="D7" s="9"/>
    </row>
    <row r="8" spans="1:7" x14ac:dyDescent="0.25">
      <c r="A8" s="6" t="s">
        <v>42</v>
      </c>
      <c r="B8" s="3" t="s">
        <v>43</v>
      </c>
      <c r="C8" s="9"/>
      <c r="D8" s="9"/>
    </row>
    <row r="9" spans="1:7" x14ac:dyDescent="0.25">
      <c r="A9" s="6" t="s">
        <v>44</v>
      </c>
      <c r="B9" s="3" t="s">
        <v>45</v>
      </c>
      <c r="C9" s="9"/>
      <c r="D9" s="9"/>
    </row>
    <row r="10" spans="1:7" x14ac:dyDescent="0.25">
      <c r="A10" s="6" t="s">
        <v>46</v>
      </c>
      <c r="B10" s="3" t="s">
        <v>47</v>
      </c>
      <c r="C10" s="9"/>
      <c r="D10" s="9"/>
    </row>
    <row r="11" spans="1:7" x14ac:dyDescent="0.25">
      <c r="A11" s="6" t="s">
        <v>48</v>
      </c>
      <c r="B11" s="3" t="s">
        <v>49</v>
      </c>
      <c r="C11" s="9"/>
      <c r="D11" s="9"/>
    </row>
    <row r="12" spans="1:7" x14ac:dyDescent="0.25">
      <c r="A12" s="6" t="s">
        <v>50</v>
      </c>
      <c r="B12" s="3" t="s">
        <v>51</v>
      </c>
      <c r="C12" s="9"/>
      <c r="D12" s="9"/>
    </row>
    <row r="13" spans="1:7" x14ac:dyDescent="0.25">
      <c r="A13" s="6" t="s">
        <v>52</v>
      </c>
      <c r="B13" s="3" t="s">
        <v>53</v>
      </c>
      <c r="C13" s="9"/>
      <c r="D13" s="9"/>
    </row>
    <row r="14" spans="1:7" x14ac:dyDescent="0.25">
      <c r="A14" s="6" t="s">
        <v>54</v>
      </c>
      <c r="B14" s="3" t="s">
        <v>55</v>
      </c>
      <c r="C14" s="9"/>
      <c r="D14" s="9"/>
    </row>
    <row r="15" spans="1:7" x14ac:dyDescent="0.25">
      <c r="A15" s="6" t="s">
        <v>56</v>
      </c>
      <c r="B15" s="3" t="s">
        <v>57</v>
      </c>
      <c r="C15" s="9"/>
      <c r="D15" s="9"/>
    </row>
    <row r="16" spans="1:7" x14ac:dyDescent="0.25">
      <c r="A16" s="6" t="s">
        <v>58</v>
      </c>
      <c r="B16" s="3" t="s">
        <v>59</v>
      </c>
      <c r="C16" s="11">
        <f>SUM(C17:C23)</f>
        <v>0</v>
      </c>
      <c r="D16" s="11">
        <f>SUM(D17:D23)</f>
        <v>0</v>
      </c>
    </row>
    <row r="17" spans="1:4" x14ac:dyDescent="0.25">
      <c r="A17" s="8"/>
      <c r="B17" s="3" t="s">
        <v>60</v>
      </c>
      <c r="C17" s="9"/>
      <c r="D17" s="9"/>
    </row>
    <row r="18" spans="1:4" x14ac:dyDescent="0.25">
      <c r="A18" s="8"/>
      <c r="B18" s="3" t="s">
        <v>61</v>
      </c>
      <c r="C18" s="9"/>
      <c r="D18" s="9"/>
    </row>
    <row r="19" spans="1:4" x14ac:dyDescent="0.25">
      <c r="A19" s="8"/>
      <c r="B19" s="3" t="s">
        <v>62</v>
      </c>
      <c r="C19" s="9"/>
      <c r="D19" s="9"/>
    </row>
    <row r="20" spans="1:4" x14ac:dyDescent="0.25">
      <c r="A20" s="8"/>
      <c r="B20" s="3" t="s">
        <v>63</v>
      </c>
      <c r="C20" s="9"/>
      <c r="D20" s="9"/>
    </row>
    <row r="21" spans="1:4" x14ac:dyDescent="0.25">
      <c r="A21" s="8"/>
      <c r="B21" s="3" t="s">
        <v>64</v>
      </c>
      <c r="C21" s="9"/>
      <c r="D21" s="9"/>
    </row>
    <row r="22" spans="1:4" x14ac:dyDescent="0.25">
      <c r="A22" s="6" t="s">
        <v>65</v>
      </c>
      <c r="B22" s="3" t="s">
        <v>66</v>
      </c>
      <c r="C22" s="9"/>
      <c r="D22" s="9"/>
    </row>
    <row r="23" spans="1:4" x14ac:dyDescent="0.25">
      <c r="A23" s="6" t="s">
        <v>67</v>
      </c>
      <c r="B23" s="3" t="s">
        <v>68</v>
      </c>
      <c r="C23" s="9"/>
      <c r="D23" s="9"/>
    </row>
    <row r="24" spans="1:4" x14ac:dyDescent="0.25">
      <c r="A24" s="6" t="s">
        <v>69</v>
      </c>
      <c r="B24" s="3" t="s">
        <v>70</v>
      </c>
      <c r="C24" s="11">
        <f>SUM(C7:C16)</f>
        <v>0</v>
      </c>
      <c r="D24" s="11">
        <f>SUM(D7:D16)</f>
        <v>0</v>
      </c>
    </row>
    <row r="25" spans="1:4" x14ac:dyDescent="0.25">
      <c r="A25" s="6" t="s">
        <v>71</v>
      </c>
      <c r="B25" s="3" t="s">
        <v>72</v>
      </c>
      <c r="C25" s="9"/>
      <c r="D25" s="9"/>
    </row>
    <row r="26" spans="1:4" x14ac:dyDescent="0.25">
      <c r="A26" s="6" t="s">
        <v>73</v>
      </c>
      <c r="B26" s="3" t="s">
        <v>74</v>
      </c>
      <c r="C26" s="9"/>
      <c r="D26" s="9"/>
    </row>
    <row r="27" spans="1:4" x14ac:dyDescent="0.25">
      <c r="A27" s="6" t="s">
        <v>75</v>
      </c>
      <c r="B27" s="3" t="s">
        <v>76</v>
      </c>
      <c r="C27" s="11">
        <f>SUM(C28:C32)</f>
        <v>0</v>
      </c>
      <c r="D27" s="11">
        <f>SUM(D28:D32)</f>
        <v>0</v>
      </c>
    </row>
    <row r="28" spans="1:4" x14ac:dyDescent="0.25">
      <c r="A28" s="8"/>
      <c r="B28" s="3" t="s">
        <v>77</v>
      </c>
      <c r="C28" s="9"/>
      <c r="D28" s="9"/>
    </row>
    <row r="29" spans="1:4" x14ac:dyDescent="0.25">
      <c r="A29" s="8"/>
      <c r="B29" s="3" t="s">
        <v>78</v>
      </c>
      <c r="C29" s="9"/>
      <c r="D29" s="9"/>
    </row>
    <row r="30" spans="1:4" x14ac:dyDescent="0.25">
      <c r="A30" s="8"/>
      <c r="B30" s="3" t="s">
        <v>79</v>
      </c>
      <c r="C30" s="9"/>
      <c r="D30" s="9"/>
    </row>
    <row r="31" spans="1:4" x14ac:dyDescent="0.25">
      <c r="A31" s="8"/>
      <c r="B31" s="3" t="s">
        <v>80</v>
      </c>
      <c r="C31" s="9"/>
      <c r="D31" s="9"/>
    </row>
    <row r="32" spans="1:4" x14ac:dyDescent="0.25">
      <c r="A32" s="8"/>
      <c r="B32" s="3" t="s">
        <v>81</v>
      </c>
      <c r="C32" s="9"/>
      <c r="D32" s="9"/>
    </row>
    <row r="33" spans="1:4" x14ac:dyDescent="0.25">
      <c r="A33" s="6" t="s">
        <v>82</v>
      </c>
      <c r="B33" s="3" t="s">
        <v>83</v>
      </c>
      <c r="C33" s="11">
        <f>SUM(C25:C27)</f>
        <v>0</v>
      </c>
      <c r="D33" s="11">
        <f>SUM(D25:D27)</f>
        <v>0</v>
      </c>
    </row>
    <row r="34" spans="1:4" x14ac:dyDescent="0.25">
      <c r="A34" s="6" t="s">
        <v>84</v>
      </c>
      <c r="B34" s="3" t="s">
        <v>85</v>
      </c>
      <c r="C34" s="11">
        <f>C24+C33</f>
        <v>0</v>
      </c>
      <c r="D34" s="11">
        <f>D24+D33</f>
        <v>0</v>
      </c>
    </row>
    <row r="35" spans="1:4" x14ac:dyDescent="0.25">
      <c r="A35" s="6" t="s">
        <v>86</v>
      </c>
      <c r="B35" s="3" t="s">
        <v>87</v>
      </c>
      <c r="C35" s="9"/>
      <c r="D35" s="9"/>
    </row>
    <row r="36" spans="1:4" x14ac:dyDescent="0.25">
      <c r="A36" s="6" t="s">
        <v>88</v>
      </c>
      <c r="B36" s="3" t="s">
        <v>89</v>
      </c>
      <c r="C36" s="9"/>
      <c r="D36" s="9"/>
    </row>
    <row r="37" spans="1:4" x14ac:dyDescent="0.25">
      <c r="A37" s="6" t="s">
        <v>90</v>
      </c>
      <c r="B37" s="3" t="s">
        <v>91</v>
      </c>
      <c r="C37" s="9"/>
      <c r="D37" s="9"/>
    </row>
    <row r="38" spans="1:4" x14ac:dyDescent="0.25">
      <c r="A38" s="6" t="s">
        <v>92</v>
      </c>
      <c r="B38" s="3" t="s">
        <v>93</v>
      </c>
      <c r="C38" s="9"/>
      <c r="D38" s="9"/>
    </row>
    <row r="39" spans="1:4" x14ac:dyDescent="0.25">
      <c r="A39" s="6" t="s">
        <v>94</v>
      </c>
      <c r="B39" s="3" t="s">
        <v>95</v>
      </c>
      <c r="C39" s="11">
        <f>SUM(C40:C44)</f>
        <v>0</v>
      </c>
      <c r="D39" s="11">
        <f>SUM(D40:D44)</f>
        <v>0</v>
      </c>
    </row>
    <row r="40" spans="1:4" x14ac:dyDescent="0.25">
      <c r="A40" s="8"/>
      <c r="B40" s="3" t="s">
        <v>96</v>
      </c>
      <c r="C40" s="9"/>
      <c r="D40" s="9"/>
    </row>
    <row r="41" spans="1:4" x14ac:dyDescent="0.25">
      <c r="A41" s="8"/>
      <c r="B41" s="3" t="s">
        <v>98</v>
      </c>
      <c r="C41" s="9"/>
      <c r="D41" s="9"/>
    </row>
    <row r="42" spans="1:4" x14ac:dyDescent="0.25">
      <c r="A42" s="8"/>
      <c r="B42" s="3" t="s">
        <v>99</v>
      </c>
      <c r="C42" s="9"/>
      <c r="D42" s="9"/>
    </row>
    <row r="43" spans="1:4" x14ac:dyDescent="0.25">
      <c r="A43" s="8"/>
      <c r="B43" s="3" t="s">
        <v>100</v>
      </c>
      <c r="C43" s="9"/>
      <c r="D43" s="9"/>
    </row>
    <row r="44" spans="1:4" x14ac:dyDescent="0.25">
      <c r="A44" s="8"/>
      <c r="B44" s="3" t="s">
        <v>101</v>
      </c>
      <c r="C44" s="9"/>
      <c r="D44" s="9"/>
    </row>
    <row r="45" spans="1:4" x14ac:dyDescent="0.25">
      <c r="A45" s="6" t="s">
        <v>102</v>
      </c>
      <c r="B45" s="3" t="s">
        <v>103</v>
      </c>
      <c r="C45" s="9"/>
      <c r="D45" s="9"/>
    </row>
    <row r="46" spans="1:4" x14ac:dyDescent="0.25">
      <c r="A46" s="6" t="s">
        <v>104</v>
      </c>
      <c r="B46" s="3" t="s">
        <v>105</v>
      </c>
      <c r="C46" s="11">
        <f>SUM(C35:C39)+C45</f>
        <v>0</v>
      </c>
      <c r="D46" s="11">
        <f>SUM(D35:D39)+D45</f>
        <v>0</v>
      </c>
    </row>
    <row r="47" spans="1:4" x14ac:dyDescent="0.25">
      <c r="A47" s="6" t="s">
        <v>106</v>
      </c>
      <c r="B47" s="3" t="s">
        <v>107</v>
      </c>
      <c r="C47" s="11">
        <f>C34+C46</f>
        <v>0</v>
      </c>
      <c r="D47" s="11">
        <f>D34+D46</f>
        <v>0</v>
      </c>
    </row>
  </sheetData>
  <protectedRanges>
    <protectedRange sqref="C7:D15 A17:A21 C17:D23 C25:D26 A28:A32 C28:D32 C35:D38 A40:A44 C40:D45" name="Table 4B"/>
  </protectedRanges>
  <pageMargins left="0.25" right="0.25" top="0.25" bottom="0.25" header="0.3" footer="0.3"/>
  <pageSetup orientation="portrait" r:id="rId1"/>
  <headerFooter>
    <oddHeader>&amp;C&amp;G</oddHeader>
  </headerFooter>
  <ignoredErrors>
    <ignoredError sqref="A3:D3 A25:D25 B17:B20 A15:B16 A7:B13 A21:B24 A29:B39 B28 A26:B27 A42:B47 B40:B41 B14 A5:D6 B4:D4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pane ySplit="5" topLeftCell="A6" activePane="bottomLeft" state="frozen"/>
      <selection activeCell="E24" sqref="E24"/>
      <selection pane="bottomLeft" activeCell="E24" sqref="E24"/>
    </sheetView>
  </sheetViews>
  <sheetFormatPr defaultColWidth="9.140625" defaultRowHeight="15" x14ac:dyDescent="0.25"/>
  <cols>
    <col min="1" max="1" width="59.28515625" style="2" customWidth="1"/>
    <col min="2" max="2" width="6" style="2" bestFit="1" customWidth="1"/>
    <col min="3" max="3" width="16.7109375" style="2" customWidth="1"/>
    <col min="4" max="16384" width="9.140625" style="2"/>
  </cols>
  <sheetData>
    <row r="1" spans="1:5" x14ac:dyDescent="0.25">
      <c r="A1" s="18">
        <f>'Bal Sheet-Assets'!C1</f>
        <v>0</v>
      </c>
      <c r="B1" s="16"/>
      <c r="C1" s="19">
        <f>'Bal Sheet-Assets'!E1</f>
        <v>0</v>
      </c>
      <c r="D1" s="16"/>
      <c r="E1" s="15"/>
    </row>
    <row r="3" spans="1:5" x14ac:dyDescent="0.25">
      <c r="A3" s="1"/>
      <c r="B3" s="1"/>
      <c r="C3" s="1"/>
    </row>
    <row r="4" spans="1:5" x14ac:dyDescent="0.25">
      <c r="A4" s="1" t="s">
        <v>262</v>
      </c>
      <c r="B4" s="1"/>
      <c r="C4" s="1"/>
    </row>
    <row r="5" spans="1:5" x14ac:dyDescent="0.25">
      <c r="A5" s="3" t="s">
        <v>0</v>
      </c>
      <c r="B5" s="3" t="s">
        <v>1</v>
      </c>
      <c r="C5" s="3" t="s">
        <v>2</v>
      </c>
    </row>
    <row r="6" spans="1:5" x14ac:dyDescent="0.25">
      <c r="A6" s="4"/>
      <c r="B6" s="5"/>
      <c r="C6" s="4"/>
    </row>
    <row r="7" spans="1:5" x14ac:dyDescent="0.25">
      <c r="A7" s="6" t="s">
        <v>3</v>
      </c>
      <c r="B7" s="3" t="s">
        <v>4</v>
      </c>
      <c r="C7" s="11">
        <f>'Bal Sheet-Liab'!D46</f>
        <v>0</v>
      </c>
    </row>
    <row r="8" spans="1:5" x14ac:dyDescent="0.25">
      <c r="A8" s="6" t="s">
        <v>5</v>
      </c>
      <c r="B8" s="3" t="s">
        <v>6</v>
      </c>
      <c r="C8" s="13"/>
    </row>
    <row r="9" spans="1:5" x14ac:dyDescent="0.25">
      <c r="A9" s="6" t="s">
        <v>7</v>
      </c>
      <c r="B9" s="3" t="s">
        <v>8</v>
      </c>
      <c r="C9" s="9"/>
    </row>
    <row r="10" spans="1:5" x14ac:dyDescent="0.25">
      <c r="A10" s="6" t="s">
        <v>9</v>
      </c>
      <c r="B10" s="3" t="s">
        <v>10</v>
      </c>
      <c r="C10" s="9"/>
    </row>
    <row r="11" spans="1:5" x14ac:dyDescent="0.25">
      <c r="A11" s="6" t="s">
        <v>11</v>
      </c>
      <c r="B11" s="3" t="s">
        <v>12</v>
      </c>
      <c r="C11" s="9"/>
    </row>
    <row r="12" spans="1:5" x14ac:dyDescent="0.25">
      <c r="A12" s="6" t="s">
        <v>13</v>
      </c>
      <c r="B12" s="3" t="s">
        <v>14</v>
      </c>
      <c r="C12" s="9"/>
    </row>
    <row r="13" spans="1:5" x14ac:dyDescent="0.25">
      <c r="A13" s="6" t="s">
        <v>15</v>
      </c>
      <c r="B13" s="3" t="s">
        <v>16</v>
      </c>
      <c r="C13" s="11">
        <f>SUM(C7:C12)</f>
        <v>0</v>
      </c>
    </row>
    <row r="14" spans="1:5" x14ac:dyDescent="0.25">
      <c r="A14" s="6" t="s">
        <v>17</v>
      </c>
      <c r="B14" s="3" t="s">
        <v>18</v>
      </c>
      <c r="C14" s="11">
        <f>'Bal Sheet-Liab'!C46</f>
        <v>0</v>
      </c>
    </row>
    <row r="15" spans="1:5" x14ac:dyDescent="0.25">
      <c r="A15" s="6" t="s">
        <v>19</v>
      </c>
      <c r="B15" s="3" t="s">
        <v>20</v>
      </c>
      <c r="C15" s="11">
        <f>C14-C13</f>
        <v>0</v>
      </c>
    </row>
    <row r="16" spans="1:5" x14ac:dyDescent="0.25">
      <c r="A16" s="4" t="s">
        <v>21</v>
      </c>
      <c r="B16" s="5"/>
      <c r="C16" s="4"/>
    </row>
    <row r="17" spans="1:3" x14ac:dyDescent="0.25">
      <c r="A17" s="8"/>
      <c r="B17" s="3" t="s">
        <v>22</v>
      </c>
      <c r="C17" s="9"/>
    </row>
    <row r="18" spans="1:3" x14ac:dyDescent="0.25">
      <c r="A18" s="8"/>
      <c r="B18" s="3" t="s">
        <v>23</v>
      </c>
      <c r="C18" s="9"/>
    </row>
    <row r="19" spans="1:3" x14ac:dyDescent="0.25">
      <c r="A19" s="8"/>
      <c r="B19" s="3" t="s">
        <v>24</v>
      </c>
      <c r="C19" s="9"/>
    </row>
    <row r="20" spans="1:3" x14ac:dyDescent="0.25">
      <c r="A20" s="8"/>
      <c r="B20" s="3" t="s">
        <v>25</v>
      </c>
      <c r="C20" s="9"/>
    </row>
    <row r="21" spans="1:3" x14ac:dyDescent="0.25">
      <c r="A21" s="8"/>
      <c r="B21" s="3" t="s">
        <v>26</v>
      </c>
      <c r="C21" s="9"/>
    </row>
    <row r="22" spans="1:3" x14ac:dyDescent="0.25">
      <c r="A22" s="8"/>
      <c r="B22" s="3" t="s">
        <v>27</v>
      </c>
      <c r="C22" s="9"/>
    </row>
    <row r="23" spans="1:3" x14ac:dyDescent="0.25">
      <c r="A23" s="8"/>
      <c r="B23" s="3" t="s">
        <v>28</v>
      </c>
      <c r="C23" s="9"/>
    </row>
    <row r="24" spans="1:3" x14ac:dyDescent="0.25">
      <c r="A24" s="8"/>
      <c r="B24" s="3" t="s">
        <v>29</v>
      </c>
      <c r="C24" s="9"/>
    </row>
    <row r="25" spans="1:3" x14ac:dyDescent="0.25">
      <c r="A25" s="8"/>
      <c r="B25" s="3" t="s">
        <v>30</v>
      </c>
      <c r="C25" s="9"/>
    </row>
    <row r="26" spans="1:3" x14ac:dyDescent="0.25">
      <c r="A26" s="8"/>
      <c r="B26" s="3" t="s">
        <v>31</v>
      </c>
      <c r="C26" s="9"/>
    </row>
    <row r="27" spans="1:3" x14ac:dyDescent="0.25">
      <c r="A27" s="6" t="s">
        <v>32</v>
      </c>
      <c r="B27" s="3" t="s">
        <v>33</v>
      </c>
      <c r="C27" s="11">
        <f>SUM(C17:C26)</f>
        <v>0</v>
      </c>
    </row>
  </sheetData>
  <protectedRanges>
    <protectedRange sqref="C8:C12 A17:A26 C17:C26" name="Table 4C"/>
  </protectedRanges>
  <pageMargins left="0.25" right="0.25" top="0.25" bottom="0.25" header="0.3" footer="0.3"/>
  <pageSetup orientation="portrait" r:id="rId1"/>
  <headerFooter>
    <oddHeader>&amp;C&amp;G</oddHeader>
  </headerFooter>
  <ignoredErrors>
    <ignoredError sqref="A5:C6 A20:C26 A19:B19 A11:C12 A7:B7 A27:B27 A16:C18 A13:B13 A14:B14 A15:B15 A8:B8 A9:B9 A10:B10" numberStoredAsText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tabSelected="1" zoomScaleNormal="100" workbookViewId="0">
      <pane ySplit="4" topLeftCell="A6" activePane="bottomLeft" state="frozen"/>
      <selection pane="bottomLeft"/>
    </sheetView>
  </sheetViews>
  <sheetFormatPr defaultColWidth="9.140625" defaultRowHeight="15" x14ac:dyDescent="0.25"/>
  <cols>
    <col min="1" max="1" width="69.5703125" style="2" customWidth="1"/>
    <col min="2" max="2" width="6" style="2" bestFit="1" customWidth="1"/>
    <col min="3" max="3" width="14.7109375" style="2" customWidth="1"/>
    <col min="4" max="4" width="20.28515625" style="2" customWidth="1"/>
    <col min="5" max="5" width="24.140625" style="2" customWidth="1"/>
    <col min="6" max="16384" width="9.140625" style="2"/>
  </cols>
  <sheetData>
    <row r="1" spans="1:5" x14ac:dyDescent="0.25">
      <c r="A1" s="18">
        <f>'Bal Sheet-Assets'!C1</f>
        <v>0</v>
      </c>
      <c r="B1" s="16"/>
      <c r="C1" s="19">
        <f>'Bal Sheet-Assets'!E1</f>
        <v>0</v>
      </c>
      <c r="D1" s="1"/>
      <c r="E1" s="1"/>
    </row>
    <row r="2" spans="1:5" x14ac:dyDescent="0.25">
      <c r="A2" s="18"/>
      <c r="B2" s="16"/>
      <c r="C2" s="19"/>
      <c r="D2" s="1"/>
      <c r="E2" s="1"/>
    </row>
    <row r="3" spans="1:5" ht="57" x14ac:dyDescent="0.25">
      <c r="A3" s="7" t="s">
        <v>263</v>
      </c>
      <c r="B3" s="1"/>
      <c r="C3" s="7" t="s">
        <v>238</v>
      </c>
      <c r="D3" s="7" t="s">
        <v>239</v>
      </c>
      <c r="E3" s="7" t="s">
        <v>240</v>
      </c>
    </row>
    <row r="4" spans="1:5" x14ac:dyDescent="0.25">
      <c r="A4" s="24">
        <v>23</v>
      </c>
      <c r="B4" s="3" t="s">
        <v>241</v>
      </c>
      <c r="C4" s="3" t="s">
        <v>242</v>
      </c>
      <c r="D4" s="3" t="s">
        <v>243</v>
      </c>
      <c r="E4" s="3" t="s">
        <v>244</v>
      </c>
    </row>
    <row r="5" spans="1:5" x14ac:dyDescent="0.25">
      <c r="A5" s="4"/>
      <c r="B5" s="5"/>
      <c r="C5" s="4"/>
      <c r="D5" s="4"/>
      <c r="E5" s="4"/>
    </row>
    <row r="6" spans="1:5" x14ac:dyDescent="0.25">
      <c r="A6" s="6" t="s">
        <v>245</v>
      </c>
      <c r="B6" s="3" t="s">
        <v>4</v>
      </c>
      <c r="C6" s="13"/>
      <c r="D6" s="22"/>
      <c r="E6" s="22"/>
    </row>
    <row r="7" spans="1:5" x14ac:dyDescent="0.25">
      <c r="A7" s="6" t="s">
        <v>170</v>
      </c>
      <c r="B7" s="3" t="s">
        <v>51</v>
      </c>
      <c r="C7" s="13"/>
      <c r="D7" s="22"/>
      <c r="E7" s="22"/>
    </row>
    <row r="8" spans="1:5" x14ac:dyDescent="0.25">
      <c r="A8" s="4" t="s">
        <v>246</v>
      </c>
      <c r="B8" s="5"/>
      <c r="C8" s="23"/>
      <c r="D8" s="23"/>
      <c r="E8" s="23"/>
    </row>
    <row r="9" spans="1:5" x14ac:dyDescent="0.25">
      <c r="A9" s="4" t="s">
        <v>171</v>
      </c>
      <c r="B9" s="5"/>
      <c r="C9" s="23"/>
      <c r="D9" s="23"/>
      <c r="E9" s="23"/>
    </row>
    <row r="10" spans="1:5" x14ac:dyDescent="0.25">
      <c r="A10" s="6" t="s">
        <v>172</v>
      </c>
      <c r="B10" s="3" t="s">
        <v>6</v>
      </c>
      <c r="C10" s="13"/>
      <c r="D10" s="25">
        <f>IFERROR(C10/C6,0)</f>
        <v>0</v>
      </c>
      <c r="E10" s="9"/>
    </row>
    <row r="11" spans="1:5" x14ac:dyDescent="0.25">
      <c r="A11" s="6" t="s">
        <v>224</v>
      </c>
      <c r="B11" s="3" t="s">
        <v>8</v>
      </c>
      <c r="C11" s="13"/>
      <c r="D11" s="25">
        <f t="shared" ref="D11:D20" si="0">IFERROR(C11/C7,0)</f>
        <v>0</v>
      </c>
      <c r="E11" s="9"/>
    </row>
    <row r="12" spans="1:5" x14ac:dyDescent="0.25">
      <c r="A12" s="6" t="s">
        <v>247</v>
      </c>
      <c r="B12" s="3" t="s">
        <v>225</v>
      </c>
      <c r="C12" s="13"/>
      <c r="D12" s="25">
        <f t="shared" si="0"/>
        <v>0</v>
      </c>
      <c r="E12" s="9"/>
    </row>
    <row r="13" spans="1:5" x14ac:dyDescent="0.25">
      <c r="A13" s="6" t="s">
        <v>226</v>
      </c>
      <c r="B13" s="3" t="s">
        <v>101</v>
      </c>
      <c r="C13" s="13"/>
      <c r="D13" s="25">
        <f t="shared" si="0"/>
        <v>0</v>
      </c>
      <c r="E13" s="9"/>
    </row>
    <row r="14" spans="1:5" x14ac:dyDescent="0.25">
      <c r="A14" s="6" t="s">
        <v>227</v>
      </c>
      <c r="B14" s="3" t="s">
        <v>228</v>
      </c>
      <c r="C14" s="13"/>
      <c r="D14" s="25">
        <f t="shared" si="0"/>
        <v>0</v>
      </c>
      <c r="E14" s="9"/>
    </row>
    <row r="15" spans="1:5" x14ac:dyDescent="0.25">
      <c r="A15" s="6" t="s">
        <v>173</v>
      </c>
      <c r="B15" s="3" t="s">
        <v>174</v>
      </c>
      <c r="C15" s="11">
        <f>SUM(C10:C14)</f>
        <v>0</v>
      </c>
      <c r="D15" s="25">
        <f>SUM(D10:D14)</f>
        <v>0</v>
      </c>
      <c r="E15" s="11">
        <f>SUM(E10:E14)</f>
        <v>0</v>
      </c>
    </row>
    <row r="16" spans="1:5" x14ac:dyDescent="0.25">
      <c r="A16" s="6" t="s">
        <v>175</v>
      </c>
      <c r="B16" s="3" t="s">
        <v>12</v>
      </c>
      <c r="C16" s="13"/>
      <c r="D16" s="25">
        <f t="shared" si="0"/>
        <v>0</v>
      </c>
      <c r="E16" s="9"/>
    </row>
    <row r="17" spans="1:5" x14ac:dyDescent="0.25">
      <c r="A17" s="6" t="s">
        <v>176</v>
      </c>
      <c r="B17" s="3" t="s">
        <v>145</v>
      </c>
      <c r="C17" s="13"/>
      <c r="D17" s="25">
        <f t="shared" si="0"/>
        <v>0</v>
      </c>
      <c r="E17" s="9"/>
    </row>
    <row r="18" spans="1:5" x14ac:dyDescent="0.25">
      <c r="A18" s="6" t="s">
        <v>177</v>
      </c>
      <c r="B18" s="3" t="s">
        <v>95</v>
      </c>
      <c r="C18" s="11">
        <f>C15+C16+C17</f>
        <v>0</v>
      </c>
      <c r="D18" s="25">
        <f t="shared" si="0"/>
        <v>0</v>
      </c>
      <c r="E18" s="11">
        <f>E15+E16+E17</f>
        <v>0</v>
      </c>
    </row>
    <row r="19" spans="1:5" x14ac:dyDescent="0.25">
      <c r="A19" s="6" t="s">
        <v>178</v>
      </c>
      <c r="B19" s="3" t="s">
        <v>10</v>
      </c>
      <c r="C19" s="13"/>
      <c r="D19" s="25">
        <f t="shared" si="0"/>
        <v>0</v>
      </c>
      <c r="E19" s="9"/>
    </row>
    <row r="20" spans="1:5" x14ac:dyDescent="0.25">
      <c r="A20" s="6" t="s">
        <v>179</v>
      </c>
      <c r="B20" s="3" t="s">
        <v>18</v>
      </c>
      <c r="C20" s="13"/>
      <c r="D20" s="25">
        <f t="shared" si="0"/>
        <v>0</v>
      </c>
      <c r="E20" s="9"/>
    </row>
    <row r="21" spans="1:5" x14ac:dyDescent="0.25">
      <c r="A21" s="6" t="s">
        <v>248</v>
      </c>
      <c r="B21" s="3" t="s">
        <v>20</v>
      </c>
      <c r="C21" s="11">
        <f>C18+C19+C20</f>
        <v>0</v>
      </c>
      <c r="D21" s="25">
        <f>IFERROR(C21/C17,0)</f>
        <v>0</v>
      </c>
      <c r="E21" s="11">
        <f>E18+E19+E20</f>
        <v>0</v>
      </c>
    </row>
    <row r="22" spans="1:5" x14ac:dyDescent="0.25">
      <c r="A22" s="4" t="s">
        <v>249</v>
      </c>
      <c r="B22" s="5"/>
      <c r="C22" s="23"/>
      <c r="D22" s="23"/>
      <c r="E22" s="23"/>
    </row>
    <row r="23" spans="1:5" x14ac:dyDescent="0.25">
      <c r="A23" s="4" t="s">
        <v>180</v>
      </c>
      <c r="B23" s="5"/>
      <c r="C23" s="23"/>
      <c r="D23" s="23"/>
      <c r="E23" s="23"/>
    </row>
    <row r="24" spans="1:5" x14ac:dyDescent="0.25">
      <c r="A24" s="4" t="s">
        <v>181</v>
      </c>
      <c r="B24" s="5"/>
      <c r="C24" s="23"/>
      <c r="D24" s="23"/>
      <c r="E24" s="23"/>
    </row>
    <row r="25" spans="1:5" x14ac:dyDescent="0.25">
      <c r="A25" s="6" t="s">
        <v>182</v>
      </c>
      <c r="B25" s="3" t="s">
        <v>22</v>
      </c>
      <c r="C25" s="13"/>
      <c r="D25" s="25">
        <f>IFERROR(C25/C6,0)</f>
        <v>0</v>
      </c>
      <c r="E25" s="9"/>
    </row>
    <row r="26" spans="1:5" x14ac:dyDescent="0.25">
      <c r="A26" s="6" t="s">
        <v>183</v>
      </c>
      <c r="B26" s="3" t="s">
        <v>23</v>
      </c>
      <c r="C26" s="13"/>
      <c r="D26" s="25">
        <f>IFERROR(C26/C7,0)</f>
        <v>0</v>
      </c>
      <c r="E26" s="9"/>
    </row>
    <row r="27" spans="1:5" x14ac:dyDescent="0.25">
      <c r="A27" s="6" t="s">
        <v>250</v>
      </c>
      <c r="B27" s="3" t="s">
        <v>24</v>
      </c>
      <c r="C27" s="13"/>
      <c r="D27" s="25">
        <f t="shared" ref="D27:D30" si="1">IFERROR(C27/C8,0)</f>
        <v>0</v>
      </c>
      <c r="E27" s="9"/>
    </row>
    <row r="28" spans="1:5" x14ac:dyDescent="0.25">
      <c r="A28" s="6" t="s">
        <v>251</v>
      </c>
      <c r="B28" s="3" t="s">
        <v>229</v>
      </c>
      <c r="C28" s="13"/>
      <c r="D28" s="25">
        <f t="shared" si="1"/>
        <v>0</v>
      </c>
      <c r="E28" s="9"/>
    </row>
    <row r="29" spans="1:5" x14ac:dyDescent="0.25">
      <c r="A29" s="6" t="s">
        <v>230</v>
      </c>
      <c r="B29" s="3" t="s">
        <v>70</v>
      </c>
      <c r="C29" s="13"/>
      <c r="D29" s="25">
        <f t="shared" si="1"/>
        <v>0</v>
      </c>
      <c r="E29" s="9"/>
    </row>
    <row r="30" spans="1:5" x14ac:dyDescent="0.25">
      <c r="A30" s="6" t="s">
        <v>231</v>
      </c>
      <c r="B30" s="3" t="s">
        <v>25</v>
      </c>
      <c r="C30" s="11">
        <f>SUM(C25:C29)</f>
        <v>0</v>
      </c>
      <c r="D30" s="25">
        <f t="shared" si="1"/>
        <v>0</v>
      </c>
      <c r="E30" s="11">
        <f>SUM(E25:E29)</f>
        <v>0</v>
      </c>
    </row>
    <row r="31" spans="1:5" x14ac:dyDescent="0.25">
      <c r="A31" s="4" t="s">
        <v>184</v>
      </c>
      <c r="B31" s="5"/>
      <c r="C31" s="23"/>
      <c r="D31" s="23"/>
      <c r="E31" s="23"/>
    </row>
    <row r="32" spans="1:5" x14ac:dyDescent="0.25">
      <c r="A32" s="6" t="s">
        <v>185</v>
      </c>
      <c r="B32" s="3" t="s">
        <v>26</v>
      </c>
      <c r="C32" s="13"/>
      <c r="D32" s="25">
        <f>IFERROR(C32/C6,0)</f>
        <v>0</v>
      </c>
      <c r="E32" s="9"/>
    </row>
    <row r="33" spans="1:5" x14ac:dyDescent="0.25">
      <c r="A33" s="6" t="s">
        <v>186</v>
      </c>
      <c r="B33" s="3" t="s">
        <v>27</v>
      </c>
      <c r="C33" s="13"/>
      <c r="D33" s="25">
        <f t="shared" ref="D33:D63" si="2">IFERROR(C33/C7,0)</f>
        <v>0</v>
      </c>
      <c r="E33" s="9"/>
    </row>
    <row r="34" spans="1:5" x14ac:dyDescent="0.25">
      <c r="A34" s="6" t="s">
        <v>187</v>
      </c>
      <c r="B34" s="3" t="s">
        <v>41</v>
      </c>
      <c r="C34" s="13"/>
      <c r="D34" s="25">
        <f t="shared" si="2"/>
        <v>0</v>
      </c>
      <c r="E34" s="9"/>
    </row>
    <row r="35" spans="1:5" x14ac:dyDescent="0.25">
      <c r="A35" s="6" t="s">
        <v>188</v>
      </c>
      <c r="B35" s="3" t="s">
        <v>28</v>
      </c>
      <c r="C35" s="13"/>
      <c r="D35" s="25">
        <f t="shared" si="2"/>
        <v>0</v>
      </c>
      <c r="E35" s="9"/>
    </row>
    <row r="36" spans="1:5" x14ac:dyDescent="0.25">
      <c r="A36" s="6" t="s">
        <v>189</v>
      </c>
      <c r="B36" s="3" t="s">
        <v>190</v>
      </c>
      <c r="C36" s="13"/>
      <c r="D36" s="25">
        <f t="shared" si="2"/>
        <v>0</v>
      </c>
      <c r="E36" s="9"/>
    </row>
    <row r="37" spans="1:5" x14ac:dyDescent="0.25">
      <c r="A37" s="6" t="s">
        <v>191</v>
      </c>
      <c r="B37" s="3" t="s">
        <v>29</v>
      </c>
      <c r="C37" s="13"/>
      <c r="D37" s="25">
        <f t="shared" si="2"/>
        <v>0</v>
      </c>
      <c r="E37" s="9"/>
    </row>
    <row r="38" spans="1:5" x14ac:dyDescent="0.25">
      <c r="A38" s="6" t="s">
        <v>192</v>
      </c>
      <c r="B38" s="3" t="s">
        <v>30</v>
      </c>
      <c r="C38" s="13"/>
      <c r="D38" s="25">
        <f t="shared" si="2"/>
        <v>0</v>
      </c>
      <c r="E38" s="9"/>
    </row>
    <row r="39" spans="1:5" x14ac:dyDescent="0.25">
      <c r="A39" s="6" t="s">
        <v>193</v>
      </c>
      <c r="B39" s="3" t="s">
        <v>31</v>
      </c>
      <c r="C39" s="13"/>
      <c r="D39" s="25">
        <f t="shared" si="2"/>
        <v>0</v>
      </c>
      <c r="E39" s="9"/>
    </row>
    <row r="40" spans="1:5" x14ac:dyDescent="0.25">
      <c r="A40" s="6" t="s">
        <v>252</v>
      </c>
      <c r="B40" s="3" t="s">
        <v>33</v>
      </c>
      <c r="C40" s="13"/>
      <c r="D40" s="25">
        <f t="shared" si="2"/>
        <v>0</v>
      </c>
      <c r="E40" s="9"/>
    </row>
    <row r="41" spans="1:5" x14ac:dyDescent="0.25">
      <c r="A41" s="6" t="s">
        <v>253</v>
      </c>
      <c r="B41" s="3" t="s">
        <v>45</v>
      </c>
      <c r="C41" s="13"/>
      <c r="D41" s="25">
        <f>IFERROR(C41/C15,0)</f>
        <v>0</v>
      </c>
      <c r="E41" s="9"/>
    </row>
    <row r="42" spans="1:5" x14ac:dyDescent="0.25">
      <c r="A42" s="6" t="s">
        <v>194</v>
      </c>
      <c r="B42" s="3" t="s">
        <v>14</v>
      </c>
      <c r="C42" s="13"/>
      <c r="D42" s="25">
        <f t="shared" si="2"/>
        <v>0</v>
      </c>
      <c r="E42" s="9"/>
    </row>
    <row r="43" spans="1:5" x14ac:dyDescent="0.25">
      <c r="A43" s="6" t="s">
        <v>195</v>
      </c>
      <c r="B43" s="3" t="s">
        <v>133</v>
      </c>
      <c r="C43" s="13"/>
      <c r="D43" s="25">
        <f t="shared" si="2"/>
        <v>0</v>
      </c>
      <c r="E43" s="9"/>
    </row>
    <row r="44" spans="1:5" x14ac:dyDescent="0.25">
      <c r="A44" s="6" t="s">
        <v>196</v>
      </c>
      <c r="B44" s="3" t="s">
        <v>134</v>
      </c>
      <c r="C44" s="13"/>
      <c r="D44" s="25">
        <f t="shared" si="2"/>
        <v>0</v>
      </c>
      <c r="E44" s="9"/>
    </row>
    <row r="45" spans="1:5" x14ac:dyDescent="0.25">
      <c r="A45" s="6" t="s">
        <v>197</v>
      </c>
      <c r="B45" s="3" t="s">
        <v>83</v>
      </c>
      <c r="C45" s="13"/>
      <c r="D45" s="25">
        <f>IFERROR(C45/C19,0)</f>
        <v>0</v>
      </c>
      <c r="E45" s="9"/>
    </row>
    <row r="46" spans="1:5" x14ac:dyDescent="0.25">
      <c r="A46" s="6" t="s">
        <v>232</v>
      </c>
      <c r="B46" s="3" t="s">
        <v>233</v>
      </c>
      <c r="C46" s="13"/>
      <c r="D46" s="25">
        <f t="shared" si="2"/>
        <v>0</v>
      </c>
      <c r="E46" s="9"/>
    </row>
    <row r="47" spans="1:5" x14ac:dyDescent="0.25">
      <c r="A47" s="6" t="s">
        <v>234</v>
      </c>
      <c r="B47" s="3" t="s">
        <v>235</v>
      </c>
      <c r="C47" s="13"/>
      <c r="D47" s="25">
        <f t="shared" si="2"/>
        <v>0</v>
      </c>
      <c r="E47" s="9"/>
    </row>
    <row r="48" spans="1:5" x14ac:dyDescent="0.25">
      <c r="A48" s="6" t="s">
        <v>198</v>
      </c>
      <c r="B48" s="3" t="s">
        <v>135</v>
      </c>
      <c r="C48" s="13"/>
      <c r="D48" s="25">
        <f t="shared" si="2"/>
        <v>0</v>
      </c>
      <c r="E48" s="9"/>
    </row>
    <row r="49" spans="1:5" x14ac:dyDescent="0.25">
      <c r="A49" s="6" t="s">
        <v>199</v>
      </c>
      <c r="B49" s="3" t="s">
        <v>136</v>
      </c>
      <c r="C49" s="13"/>
      <c r="D49" s="25">
        <f t="shared" si="2"/>
        <v>0</v>
      </c>
      <c r="E49" s="9"/>
    </row>
    <row r="50" spans="1:5" x14ac:dyDescent="0.25">
      <c r="A50" s="6" t="s">
        <v>200</v>
      </c>
      <c r="B50" s="3" t="s">
        <v>158</v>
      </c>
      <c r="C50" s="13"/>
      <c r="D50" s="25">
        <f t="shared" si="2"/>
        <v>0</v>
      </c>
      <c r="E50" s="9"/>
    </row>
    <row r="51" spans="1:5" x14ac:dyDescent="0.25">
      <c r="A51" s="6" t="s">
        <v>201</v>
      </c>
      <c r="B51" s="3" t="s">
        <v>140</v>
      </c>
      <c r="C51" s="13"/>
      <c r="D51" s="25">
        <f t="shared" si="2"/>
        <v>0</v>
      </c>
      <c r="E51" s="9"/>
    </row>
    <row r="52" spans="1:5" x14ac:dyDescent="0.25">
      <c r="A52" s="6" t="s">
        <v>202</v>
      </c>
      <c r="B52" s="3" t="s">
        <v>141</v>
      </c>
      <c r="C52" s="13"/>
      <c r="D52" s="25">
        <f t="shared" si="2"/>
        <v>0</v>
      </c>
      <c r="E52" s="9"/>
    </row>
    <row r="53" spans="1:5" x14ac:dyDescent="0.25">
      <c r="A53" s="6" t="s">
        <v>203</v>
      </c>
      <c r="B53" s="3" t="s">
        <v>204</v>
      </c>
      <c r="C53" s="13"/>
      <c r="D53" s="25">
        <f t="shared" si="2"/>
        <v>0</v>
      </c>
      <c r="E53" s="9"/>
    </row>
    <row r="54" spans="1:5" x14ac:dyDescent="0.25">
      <c r="A54" s="6" t="s">
        <v>205</v>
      </c>
      <c r="B54" s="3" t="s">
        <v>142</v>
      </c>
      <c r="C54" s="13"/>
      <c r="D54" s="25">
        <f>IFERROR(C54/C28,0)</f>
        <v>0</v>
      </c>
      <c r="E54" s="9"/>
    </row>
    <row r="55" spans="1:5" x14ac:dyDescent="0.25">
      <c r="A55" s="6" t="s">
        <v>206</v>
      </c>
      <c r="B55" s="3" t="s">
        <v>59</v>
      </c>
      <c r="C55" s="13"/>
      <c r="D55" s="25">
        <f t="shared" si="2"/>
        <v>0</v>
      </c>
      <c r="E55" s="9"/>
    </row>
    <row r="56" spans="1:5" x14ac:dyDescent="0.25">
      <c r="A56" s="6" t="s">
        <v>207</v>
      </c>
      <c r="B56" s="3" t="s">
        <v>144</v>
      </c>
      <c r="C56" s="11">
        <f>C30+SUM(C32:C55)</f>
        <v>0</v>
      </c>
      <c r="D56" s="25">
        <f t="shared" si="2"/>
        <v>0</v>
      </c>
      <c r="E56" s="11">
        <f>E30+SUM(E32:E55)</f>
        <v>0</v>
      </c>
    </row>
    <row r="57" spans="1:5" x14ac:dyDescent="0.25">
      <c r="A57" s="6" t="s">
        <v>254</v>
      </c>
      <c r="B57" s="3" t="s">
        <v>16</v>
      </c>
      <c r="C57" s="13"/>
      <c r="D57" s="25">
        <f>IFERROR(C57/C31,0)</f>
        <v>0</v>
      </c>
      <c r="E57" s="9"/>
    </row>
    <row r="58" spans="1:5" x14ac:dyDescent="0.25">
      <c r="A58" s="6" t="s">
        <v>208</v>
      </c>
      <c r="B58" s="3" t="s">
        <v>61</v>
      </c>
      <c r="C58" s="13"/>
      <c r="D58" s="25">
        <f t="shared" si="2"/>
        <v>0</v>
      </c>
      <c r="E58" s="9"/>
    </row>
    <row r="59" spans="1:5" x14ac:dyDescent="0.25">
      <c r="A59" s="6" t="s">
        <v>255</v>
      </c>
      <c r="B59" s="3" t="s">
        <v>143</v>
      </c>
      <c r="C59" s="13"/>
      <c r="D59" s="25">
        <f t="shared" si="2"/>
        <v>0</v>
      </c>
      <c r="E59" s="9"/>
    </row>
    <row r="60" spans="1:5" x14ac:dyDescent="0.25">
      <c r="A60" s="6" t="s">
        <v>256</v>
      </c>
      <c r="B60" s="3" t="s">
        <v>74</v>
      </c>
      <c r="C60" s="13"/>
      <c r="D60" s="25">
        <f t="shared" si="2"/>
        <v>0</v>
      </c>
      <c r="E60" s="9"/>
    </row>
    <row r="61" spans="1:5" x14ac:dyDescent="0.25">
      <c r="A61" s="6" t="s">
        <v>257</v>
      </c>
      <c r="B61" s="3" t="s">
        <v>76</v>
      </c>
      <c r="C61" s="13"/>
      <c r="D61" s="25">
        <f t="shared" si="2"/>
        <v>0</v>
      </c>
      <c r="E61" s="9"/>
    </row>
    <row r="62" spans="1:5" x14ac:dyDescent="0.25">
      <c r="A62" s="6" t="s">
        <v>259</v>
      </c>
      <c r="B62" s="3" t="s">
        <v>77</v>
      </c>
      <c r="C62" s="13"/>
      <c r="D62" s="25">
        <f t="shared" si="2"/>
        <v>0</v>
      </c>
      <c r="E62" s="9"/>
    </row>
    <row r="63" spans="1:5" x14ac:dyDescent="0.25">
      <c r="A63" s="6" t="s">
        <v>258</v>
      </c>
      <c r="B63" s="3" t="s">
        <v>147</v>
      </c>
      <c r="C63" s="11">
        <f>C56+SUM(C57:C62)</f>
        <v>0</v>
      </c>
      <c r="D63" s="25">
        <f t="shared" si="2"/>
        <v>0</v>
      </c>
      <c r="E63" s="11">
        <f>E56+SUM(E57:E62)</f>
        <v>0</v>
      </c>
    </row>
    <row r="64" spans="1:5" x14ac:dyDescent="0.25">
      <c r="A64" s="4" t="s">
        <v>209</v>
      </c>
      <c r="B64" s="5"/>
      <c r="C64" s="23"/>
      <c r="D64" s="23"/>
      <c r="E64" s="23"/>
    </row>
    <row r="65" spans="1:5" x14ac:dyDescent="0.25">
      <c r="A65" s="6" t="s">
        <v>210</v>
      </c>
      <c r="B65" s="3" t="s">
        <v>150</v>
      </c>
      <c r="C65" s="22"/>
      <c r="D65" s="22"/>
      <c r="E65" s="22"/>
    </row>
    <row r="66" spans="1:5" x14ac:dyDescent="0.25">
      <c r="A66" s="6" t="s">
        <v>211</v>
      </c>
      <c r="B66" s="3" t="s">
        <v>154</v>
      </c>
      <c r="C66" s="22"/>
      <c r="D66" s="22"/>
      <c r="E66" s="22"/>
    </row>
    <row r="67" spans="1:5" x14ac:dyDescent="0.25">
      <c r="A67" s="6" t="s">
        <v>212</v>
      </c>
      <c r="B67" s="3" t="s">
        <v>156</v>
      </c>
      <c r="C67" s="22"/>
      <c r="D67" s="22"/>
      <c r="E67" s="22"/>
    </row>
    <row r="68" spans="1:5" x14ac:dyDescent="0.25">
      <c r="A68" s="6" t="s">
        <v>213</v>
      </c>
      <c r="B68" s="3" t="s">
        <v>160</v>
      </c>
      <c r="C68" s="22"/>
      <c r="D68" s="22"/>
      <c r="E68" s="22"/>
    </row>
    <row r="69" spans="1:5" x14ac:dyDescent="0.25">
      <c r="A69" s="6" t="s">
        <v>214</v>
      </c>
      <c r="B69" s="3" t="s">
        <v>161</v>
      </c>
      <c r="C69" s="13"/>
      <c r="D69" s="25">
        <f>IFERROR(C69/C6,0)</f>
        <v>0</v>
      </c>
      <c r="E69" s="9"/>
    </row>
    <row r="70" spans="1:5" x14ac:dyDescent="0.25">
      <c r="A70" s="6" t="s">
        <v>215</v>
      </c>
      <c r="B70" s="3" t="s">
        <v>162</v>
      </c>
      <c r="C70" s="11">
        <f>C63+C69</f>
        <v>0</v>
      </c>
      <c r="D70" s="25">
        <f t="shared" ref="D70:D78" si="3">IFERROR(C70/C7,0)</f>
        <v>0</v>
      </c>
      <c r="E70" s="11">
        <f>E63+E69</f>
        <v>0</v>
      </c>
    </row>
    <row r="71" spans="1:5" x14ac:dyDescent="0.25">
      <c r="A71" s="6" t="s">
        <v>216</v>
      </c>
      <c r="B71" s="3" t="s">
        <v>98</v>
      </c>
      <c r="C71" s="11">
        <f>C18-C70</f>
        <v>0</v>
      </c>
      <c r="D71" s="25">
        <f t="shared" si="3"/>
        <v>0</v>
      </c>
      <c r="E71" s="11">
        <f>E18-E70</f>
        <v>0</v>
      </c>
    </row>
    <row r="72" spans="1:5" x14ac:dyDescent="0.25">
      <c r="A72" s="6" t="s">
        <v>217</v>
      </c>
      <c r="B72" s="3" t="s">
        <v>103</v>
      </c>
      <c r="C72" s="13"/>
      <c r="D72" s="25">
        <f t="shared" si="3"/>
        <v>0</v>
      </c>
      <c r="E72" s="9"/>
    </row>
    <row r="73" spans="1:5" x14ac:dyDescent="0.25">
      <c r="A73" s="6" t="s">
        <v>218</v>
      </c>
      <c r="B73" s="3" t="s">
        <v>163</v>
      </c>
      <c r="C73" s="11">
        <f>C21-C70-C72</f>
        <v>0</v>
      </c>
      <c r="D73" s="25">
        <f t="shared" si="3"/>
        <v>0</v>
      </c>
      <c r="E73" s="11">
        <f>E21-E70-E72</f>
        <v>0</v>
      </c>
    </row>
    <row r="74" spans="1:5" x14ac:dyDescent="0.25">
      <c r="A74" s="6" t="s">
        <v>219</v>
      </c>
      <c r="B74" s="3" t="s">
        <v>96</v>
      </c>
      <c r="C74" s="13"/>
      <c r="D74" s="25">
        <f t="shared" si="3"/>
        <v>0</v>
      </c>
      <c r="E74" s="9"/>
    </row>
    <row r="75" spans="1:5" x14ac:dyDescent="0.25">
      <c r="A75" s="6" t="s">
        <v>220</v>
      </c>
      <c r="B75" s="3" t="s">
        <v>164</v>
      </c>
      <c r="C75" s="13"/>
      <c r="D75" s="25">
        <f t="shared" si="3"/>
        <v>0</v>
      </c>
      <c r="E75" s="9"/>
    </row>
    <row r="76" spans="1:5" x14ac:dyDescent="0.25">
      <c r="A76" s="6" t="s">
        <v>221</v>
      </c>
      <c r="B76" s="3" t="s">
        <v>165</v>
      </c>
      <c r="C76" s="26"/>
      <c r="D76" s="25">
        <f t="shared" si="3"/>
        <v>0</v>
      </c>
      <c r="E76" s="9"/>
    </row>
    <row r="77" spans="1:5" x14ac:dyDescent="0.25">
      <c r="A77" s="6" t="s">
        <v>222</v>
      </c>
      <c r="B77" s="3" t="s">
        <v>167</v>
      </c>
      <c r="C77" s="13"/>
      <c r="D77" s="25">
        <f t="shared" si="3"/>
        <v>0</v>
      </c>
      <c r="E77" s="9"/>
    </row>
    <row r="78" spans="1:5" x14ac:dyDescent="0.25">
      <c r="A78" s="6" t="s">
        <v>223</v>
      </c>
      <c r="B78" s="3" t="s">
        <v>169</v>
      </c>
      <c r="C78" s="11">
        <f>C73-(SUM(C75:C77))-C74</f>
        <v>0</v>
      </c>
      <c r="D78" s="25">
        <f t="shared" si="3"/>
        <v>0</v>
      </c>
      <c r="E78" s="11">
        <f>E73-SUM(E74:E77)</f>
        <v>0</v>
      </c>
    </row>
  </sheetData>
  <pageMargins left="0.25" right="0.25" top="0.25" bottom="0.25" header="0.3" footer="0.3"/>
  <pageSetup scale="64" orientation="portrait" r:id="rId1"/>
  <headerFooter>
    <oddHeader>&amp;C&amp;G</oddHeader>
  </headerFooter>
  <ignoredErrors>
    <ignoredError sqref="B4:E4 B62:B78 B6:B61" numberStoredAsText="1"/>
    <ignoredError sqref="D18 D15 D21 D30 D70:D73 D63 D56" formula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zoomScaleNormal="100" workbookViewId="0">
      <pane ySplit="4" topLeftCell="A5" activePane="bottomLeft" state="frozen"/>
      <selection activeCell="I19" sqref="I19"/>
      <selection pane="bottomLeft" activeCell="E24" sqref="E24"/>
    </sheetView>
  </sheetViews>
  <sheetFormatPr defaultColWidth="9.140625" defaultRowHeight="15" x14ac:dyDescent="0.25"/>
  <cols>
    <col min="1" max="1" width="69.5703125" style="2" customWidth="1"/>
    <col min="2" max="2" width="6" style="2" bestFit="1" customWidth="1"/>
    <col min="3" max="3" width="14.7109375" style="2" customWidth="1"/>
    <col min="4" max="4" width="20.28515625" style="2" customWidth="1"/>
    <col min="5" max="5" width="24.140625" style="2" customWidth="1"/>
    <col min="6" max="16384" width="9.140625" style="2"/>
  </cols>
  <sheetData>
    <row r="1" spans="1:5" x14ac:dyDescent="0.25">
      <c r="A1" s="18">
        <f>'Bal Sheet-Assets'!C1</f>
        <v>0</v>
      </c>
      <c r="B1" s="16"/>
      <c r="C1" s="19">
        <f>'Bal Sheet-Assets'!E1</f>
        <v>0</v>
      </c>
      <c r="D1" s="1"/>
      <c r="E1" s="1"/>
    </row>
    <row r="2" spans="1:5" x14ac:dyDescent="0.25">
      <c r="A2" s="18"/>
      <c r="B2" s="16"/>
      <c r="C2" s="19"/>
      <c r="D2" s="1"/>
      <c r="E2" s="1"/>
    </row>
    <row r="3" spans="1:5" ht="57" x14ac:dyDescent="0.25">
      <c r="A3" s="7" t="s">
        <v>264</v>
      </c>
      <c r="B3" s="1"/>
      <c r="C3" s="7" t="s">
        <v>238</v>
      </c>
      <c r="D3" s="7" t="s">
        <v>239</v>
      </c>
      <c r="E3" s="7" t="s">
        <v>240</v>
      </c>
    </row>
    <row r="4" spans="1:5" x14ac:dyDescent="0.25">
      <c r="A4" s="24">
        <v>23</v>
      </c>
      <c r="B4" s="3" t="s">
        <v>241</v>
      </c>
      <c r="C4" s="3" t="s">
        <v>242</v>
      </c>
      <c r="D4" s="3" t="s">
        <v>243</v>
      </c>
      <c r="E4" s="3" t="s">
        <v>244</v>
      </c>
    </row>
    <row r="5" spans="1:5" x14ac:dyDescent="0.25">
      <c r="A5" s="4"/>
      <c r="B5" s="5"/>
      <c r="C5" s="4"/>
      <c r="D5" s="4"/>
      <c r="E5" s="4"/>
    </row>
    <row r="6" spans="1:5" x14ac:dyDescent="0.25">
      <c r="A6" s="6" t="s">
        <v>245</v>
      </c>
      <c r="B6" s="3" t="s">
        <v>4</v>
      </c>
      <c r="C6" s="13"/>
      <c r="D6" s="22"/>
      <c r="E6" s="22"/>
    </row>
    <row r="7" spans="1:5" x14ac:dyDescent="0.25">
      <c r="A7" s="6" t="s">
        <v>170</v>
      </c>
      <c r="B7" s="3" t="s">
        <v>51</v>
      </c>
      <c r="C7" s="13"/>
      <c r="D7" s="22"/>
      <c r="E7" s="22"/>
    </row>
    <row r="8" spans="1:5" x14ac:dyDescent="0.25">
      <c r="A8" s="4" t="s">
        <v>246</v>
      </c>
      <c r="B8" s="5"/>
      <c r="C8" s="23"/>
      <c r="D8" s="23"/>
      <c r="E8" s="23"/>
    </row>
    <row r="9" spans="1:5" x14ac:dyDescent="0.25">
      <c r="A9" s="4" t="s">
        <v>171</v>
      </c>
      <c r="B9" s="5"/>
      <c r="C9" s="23"/>
      <c r="D9" s="23"/>
      <c r="E9" s="23"/>
    </row>
    <row r="10" spans="1:5" x14ac:dyDescent="0.25">
      <c r="A10" s="6" t="s">
        <v>172</v>
      </c>
      <c r="B10" s="3" t="s">
        <v>6</v>
      </c>
      <c r="C10" s="13"/>
      <c r="D10" s="25">
        <f>IFERROR(C10/C6,0)</f>
        <v>0</v>
      </c>
      <c r="E10" s="9"/>
    </row>
    <row r="11" spans="1:5" x14ac:dyDescent="0.25">
      <c r="A11" s="6" t="s">
        <v>224</v>
      </c>
      <c r="B11" s="3" t="s">
        <v>8</v>
      </c>
      <c r="C11" s="13"/>
      <c r="D11" s="25">
        <f t="shared" ref="D11:D20" si="0">IFERROR(C11/C7,0)</f>
        <v>0</v>
      </c>
      <c r="E11" s="9"/>
    </row>
    <row r="12" spans="1:5" x14ac:dyDescent="0.25">
      <c r="A12" s="6" t="s">
        <v>247</v>
      </c>
      <c r="B12" s="3" t="s">
        <v>225</v>
      </c>
      <c r="C12" s="13"/>
      <c r="D12" s="25">
        <f t="shared" si="0"/>
        <v>0</v>
      </c>
      <c r="E12" s="9"/>
    </row>
    <row r="13" spans="1:5" x14ac:dyDescent="0.25">
      <c r="A13" s="6" t="s">
        <v>226</v>
      </c>
      <c r="B13" s="3" t="s">
        <v>101</v>
      </c>
      <c r="C13" s="13"/>
      <c r="D13" s="25">
        <f t="shared" si="0"/>
        <v>0</v>
      </c>
      <c r="E13" s="9"/>
    </row>
    <row r="14" spans="1:5" x14ac:dyDescent="0.25">
      <c r="A14" s="6" t="s">
        <v>227</v>
      </c>
      <c r="B14" s="3" t="s">
        <v>228</v>
      </c>
      <c r="C14" s="13"/>
      <c r="D14" s="25">
        <f t="shared" si="0"/>
        <v>0</v>
      </c>
      <c r="E14" s="9"/>
    </row>
    <row r="15" spans="1:5" x14ac:dyDescent="0.25">
      <c r="A15" s="6" t="s">
        <v>173</v>
      </c>
      <c r="B15" s="3" t="s">
        <v>174</v>
      </c>
      <c r="C15" s="11">
        <f>SUM(C10:C14)</f>
        <v>0</v>
      </c>
      <c r="D15" s="25">
        <f>SUM(D10:D14)</f>
        <v>0</v>
      </c>
      <c r="E15" s="11">
        <f>SUM(E10:E14)</f>
        <v>0</v>
      </c>
    </row>
    <row r="16" spans="1:5" x14ac:dyDescent="0.25">
      <c r="A16" s="6" t="s">
        <v>175</v>
      </c>
      <c r="B16" s="3" t="s">
        <v>12</v>
      </c>
      <c r="C16" s="13"/>
      <c r="D16" s="25">
        <f t="shared" si="0"/>
        <v>0</v>
      </c>
      <c r="E16" s="9"/>
    </row>
    <row r="17" spans="1:5" x14ac:dyDescent="0.25">
      <c r="A17" s="6" t="s">
        <v>176</v>
      </c>
      <c r="B17" s="3" t="s">
        <v>145</v>
      </c>
      <c r="C17" s="13"/>
      <c r="D17" s="25">
        <f t="shared" si="0"/>
        <v>0</v>
      </c>
      <c r="E17" s="9"/>
    </row>
    <row r="18" spans="1:5" x14ac:dyDescent="0.25">
      <c r="A18" s="6" t="s">
        <v>177</v>
      </c>
      <c r="B18" s="3" t="s">
        <v>95</v>
      </c>
      <c r="C18" s="11">
        <f>C15+C16+C17</f>
        <v>0</v>
      </c>
      <c r="D18" s="25">
        <f t="shared" si="0"/>
        <v>0</v>
      </c>
      <c r="E18" s="11">
        <f>E15+E16+E17</f>
        <v>0</v>
      </c>
    </row>
    <row r="19" spans="1:5" x14ac:dyDescent="0.25">
      <c r="A19" s="6" t="s">
        <v>178</v>
      </c>
      <c r="B19" s="3" t="s">
        <v>10</v>
      </c>
      <c r="C19" s="13"/>
      <c r="D19" s="25">
        <f t="shared" si="0"/>
        <v>0</v>
      </c>
      <c r="E19" s="9"/>
    </row>
    <row r="20" spans="1:5" x14ac:dyDescent="0.25">
      <c r="A20" s="6" t="s">
        <v>179</v>
      </c>
      <c r="B20" s="3" t="s">
        <v>18</v>
      </c>
      <c r="C20" s="13"/>
      <c r="D20" s="25">
        <f t="shared" si="0"/>
        <v>0</v>
      </c>
      <c r="E20" s="9"/>
    </row>
    <row r="21" spans="1:5" x14ac:dyDescent="0.25">
      <c r="A21" s="6" t="s">
        <v>248</v>
      </c>
      <c r="B21" s="3" t="s">
        <v>20</v>
      </c>
      <c r="C21" s="11">
        <f>C18+C19+C20</f>
        <v>0</v>
      </c>
      <c r="D21" s="25">
        <f>IFERROR(C21/C17,0)</f>
        <v>0</v>
      </c>
      <c r="E21" s="11">
        <f>E18+E19+E20</f>
        <v>0</v>
      </c>
    </row>
    <row r="22" spans="1:5" x14ac:dyDescent="0.25">
      <c r="A22" s="4" t="s">
        <v>249</v>
      </c>
      <c r="B22" s="5"/>
      <c r="C22" s="23"/>
      <c r="D22" s="23"/>
      <c r="E22" s="23"/>
    </row>
    <row r="23" spans="1:5" x14ac:dyDescent="0.25">
      <c r="A23" s="4" t="s">
        <v>180</v>
      </c>
      <c r="B23" s="5"/>
      <c r="C23" s="23"/>
      <c r="D23" s="23"/>
      <c r="E23" s="23"/>
    </row>
    <row r="24" spans="1:5" x14ac:dyDescent="0.25">
      <c r="A24" s="4" t="s">
        <v>181</v>
      </c>
      <c r="B24" s="5"/>
      <c r="C24" s="23"/>
      <c r="D24" s="23"/>
      <c r="E24" s="23"/>
    </row>
    <row r="25" spans="1:5" x14ac:dyDescent="0.25">
      <c r="A25" s="6" t="s">
        <v>182</v>
      </c>
      <c r="B25" s="3" t="s">
        <v>22</v>
      </c>
      <c r="C25" s="13"/>
      <c r="D25" s="25">
        <f>IFERROR(C25/C6,0)</f>
        <v>0</v>
      </c>
      <c r="E25" s="9"/>
    </row>
    <row r="26" spans="1:5" x14ac:dyDescent="0.25">
      <c r="A26" s="6" t="s">
        <v>183</v>
      </c>
      <c r="B26" s="3" t="s">
        <v>23</v>
      </c>
      <c r="C26" s="13"/>
      <c r="D26" s="25">
        <f>IFERROR(C26/C7,0)</f>
        <v>0</v>
      </c>
      <c r="E26" s="9"/>
    </row>
    <row r="27" spans="1:5" x14ac:dyDescent="0.25">
      <c r="A27" s="6" t="s">
        <v>250</v>
      </c>
      <c r="B27" s="3" t="s">
        <v>24</v>
      </c>
      <c r="C27" s="13"/>
      <c r="D27" s="25">
        <f t="shared" ref="D27:D30" si="1">IFERROR(C27/C8,0)</f>
        <v>0</v>
      </c>
      <c r="E27" s="9"/>
    </row>
    <row r="28" spans="1:5" x14ac:dyDescent="0.25">
      <c r="A28" s="6" t="s">
        <v>251</v>
      </c>
      <c r="B28" s="3" t="s">
        <v>229</v>
      </c>
      <c r="C28" s="13"/>
      <c r="D28" s="25">
        <f t="shared" si="1"/>
        <v>0</v>
      </c>
      <c r="E28" s="9"/>
    </row>
    <row r="29" spans="1:5" x14ac:dyDescent="0.25">
      <c r="A29" s="6" t="s">
        <v>230</v>
      </c>
      <c r="B29" s="3" t="s">
        <v>70</v>
      </c>
      <c r="C29" s="13"/>
      <c r="D29" s="25">
        <f t="shared" si="1"/>
        <v>0</v>
      </c>
      <c r="E29" s="9"/>
    </row>
    <row r="30" spans="1:5" x14ac:dyDescent="0.25">
      <c r="A30" s="6" t="s">
        <v>231</v>
      </c>
      <c r="B30" s="3" t="s">
        <v>25</v>
      </c>
      <c r="C30" s="11">
        <f>SUM(C25:C29)</f>
        <v>0</v>
      </c>
      <c r="D30" s="25">
        <f t="shared" si="1"/>
        <v>0</v>
      </c>
      <c r="E30" s="11">
        <f>SUM(E25:E29)</f>
        <v>0</v>
      </c>
    </row>
    <row r="31" spans="1:5" x14ac:dyDescent="0.25">
      <c r="A31" s="4" t="s">
        <v>184</v>
      </c>
      <c r="B31" s="5"/>
      <c r="C31" s="23"/>
      <c r="D31" s="23"/>
      <c r="E31" s="23"/>
    </row>
    <row r="32" spans="1:5" x14ac:dyDescent="0.25">
      <c r="A32" s="6" t="s">
        <v>185</v>
      </c>
      <c r="B32" s="3" t="s">
        <v>26</v>
      </c>
      <c r="C32" s="13"/>
      <c r="D32" s="25">
        <f>IFERROR(C32/C6,0)</f>
        <v>0</v>
      </c>
      <c r="E32" s="9"/>
    </row>
    <row r="33" spans="1:5" x14ac:dyDescent="0.25">
      <c r="A33" s="6" t="s">
        <v>186</v>
      </c>
      <c r="B33" s="3" t="s">
        <v>27</v>
      </c>
      <c r="C33" s="13"/>
      <c r="D33" s="25">
        <f t="shared" ref="D33:D63" si="2">IFERROR(C33/C7,0)</f>
        <v>0</v>
      </c>
      <c r="E33" s="9"/>
    </row>
    <row r="34" spans="1:5" x14ac:dyDescent="0.25">
      <c r="A34" s="6" t="s">
        <v>187</v>
      </c>
      <c r="B34" s="3" t="s">
        <v>41</v>
      </c>
      <c r="C34" s="13"/>
      <c r="D34" s="25">
        <f t="shared" si="2"/>
        <v>0</v>
      </c>
      <c r="E34" s="9"/>
    </row>
    <row r="35" spans="1:5" x14ac:dyDescent="0.25">
      <c r="A35" s="6" t="s">
        <v>188</v>
      </c>
      <c r="B35" s="3" t="s">
        <v>28</v>
      </c>
      <c r="C35" s="13"/>
      <c r="D35" s="25">
        <f t="shared" si="2"/>
        <v>0</v>
      </c>
      <c r="E35" s="9"/>
    </row>
    <row r="36" spans="1:5" x14ac:dyDescent="0.25">
      <c r="A36" s="6" t="s">
        <v>189</v>
      </c>
      <c r="B36" s="3" t="s">
        <v>190</v>
      </c>
      <c r="C36" s="13"/>
      <c r="D36" s="25">
        <f t="shared" si="2"/>
        <v>0</v>
      </c>
      <c r="E36" s="9"/>
    </row>
    <row r="37" spans="1:5" x14ac:dyDescent="0.25">
      <c r="A37" s="6" t="s">
        <v>191</v>
      </c>
      <c r="B37" s="3" t="s">
        <v>29</v>
      </c>
      <c r="C37" s="13"/>
      <c r="D37" s="25">
        <f t="shared" si="2"/>
        <v>0</v>
      </c>
      <c r="E37" s="9"/>
    </row>
    <row r="38" spans="1:5" x14ac:dyDescent="0.25">
      <c r="A38" s="6" t="s">
        <v>192</v>
      </c>
      <c r="B38" s="3" t="s">
        <v>30</v>
      </c>
      <c r="C38" s="13"/>
      <c r="D38" s="25">
        <f t="shared" si="2"/>
        <v>0</v>
      </c>
      <c r="E38" s="9"/>
    </row>
    <row r="39" spans="1:5" x14ac:dyDescent="0.25">
      <c r="A39" s="6" t="s">
        <v>193</v>
      </c>
      <c r="B39" s="3" t="s">
        <v>31</v>
      </c>
      <c r="C39" s="13"/>
      <c r="D39" s="25">
        <f t="shared" si="2"/>
        <v>0</v>
      </c>
      <c r="E39" s="9"/>
    </row>
    <row r="40" spans="1:5" x14ac:dyDescent="0.25">
      <c r="A40" s="6" t="s">
        <v>252</v>
      </c>
      <c r="B40" s="3" t="s">
        <v>33</v>
      </c>
      <c r="C40" s="13"/>
      <c r="D40" s="25">
        <f t="shared" si="2"/>
        <v>0</v>
      </c>
      <c r="E40" s="9"/>
    </row>
    <row r="41" spans="1:5" x14ac:dyDescent="0.25">
      <c r="A41" s="6" t="s">
        <v>253</v>
      </c>
      <c r="B41" s="3" t="s">
        <v>45</v>
      </c>
      <c r="C41" s="13"/>
      <c r="D41" s="25">
        <f>IFERROR(C41/C15,0)</f>
        <v>0</v>
      </c>
      <c r="E41" s="9"/>
    </row>
    <row r="42" spans="1:5" x14ac:dyDescent="0.25">
      <c r="A42" s="6" t="s">
        <v>194</v>
      </c>
      <c r="B42" s="3" t="s">
        <v>14</v>
      </c>
      <c r="C42" s="13"/>
      <c r="D42" s="25">
        <f t="shared" si="2"/>
        <v>0</v>
      </c>
      <c r="E42" s="9"/>
    </row>
    <row r="43" spans="1:5" x14ac:dyDescent="0.25">
      <c r="A43" s="6" t="s">
        <v>195</v>
      </c>
      <c r="B43" s="3" t="s">
        <v>133</v>
      </c>
      <c r="C43" s="13"/>
      <c r="D43" s="25">
        <f t="shared" si="2"/>
        <v>0</v>
      </c>
      <c r="E43" s="9"/>
    </row>
    <row r="44" spans="1:5" x14ac:dyDescent="0.25">
      <c r="A44" s="6" t="s">
        <v>196</v>
      </c>
      <c r="B44" s="3" t="s">
        <v>134</v>
      </c>
      <c r="C44" s="13"/>
      <c r="D44" s="25">
        <f t="shared" si="2"/>
        <v>0</v>
      </c>
      <c r="E44" s="9"/>
    </row>
    <row r="45" spans="1:5" x14ac:dyDescent="0.25">
      <c r="A45" s="6" t="s">
        <v>197</v>
      </c>
      <c r="B45" s="3" t="s">
        <v>83</v>
      </c>
      <c r="C45" s="13"/>
      <c r="D45" s="25">
        <f>IFERROR(C45/C19,0)</f>
        <v>0</v>
      </c>
      <c r="E45" s="9"/>
    </row>
    <row r="46" spans="1:5" x14ac:dyDescent="0.25">
      <c r="A46" s="6" t="s">
        <v>232</v>
      </c>
      <c r="B46" s="3" t="s">
        <v>233</v>
      </c>
      <c r="C46" s="13"/>
      <c r="D46" s="25">
        <f t="shared" si="2"/>
        <v>0</v>
      </c>
      <c r="E46" s="9"/>
    </row>
    <row r="47" spans="1:5" x14ac:dyDescent="0.25">
      <c r="A47" s="6" t="s">
        <v>234</v>
      </c>
      <c r="B47" s="3" t="s">
        <v>235</v>
      </c>
      <c r="C47" s="13"/>
      <c r="D47" s="25">
        <f t="shared" si="2"/>
        <v>0</v>
      </c>
      <c r="E47" s="9"/>
    </row>
    <row r="48" spans="1:5" x14ac:dyDescent="0.25">
      <c r="A48" s="6" t="s">
        <v>198</v>
      </c>
      <c r="B48" s="3" t="s">
        <v>135</v>
      </c>
      <c r="C48" s="13"/>
      <c r="D48" s="25">
        <f t="shared" si="2"/>
        <v>0</v>
      </c>
      <c r="E48" s="9"/>
    </row>
    <row r="49" spans="1:5" x14ac:dyDescent="0.25">
      <c r="A49" s="6" t="s">
        <v>199</v>
      </c>
      <c r="B49" s="3" t="s">
        <v>136</v>
      </c>
      <c r="C49" s="13"/>
      <c r="D49" s="25">
        <f t="shared" si="2"/>
        <v>0</v>
      </c>
      <c r="E49" s="9"/>
    </row>
    <row r="50" spans="1:5" x14ac:dyDescent="0.25">
      <c r="A50" s="6" t="s">
        <v>200</v>
      </c>
      <c r="B50" s="3" t="s">
        <v>158</v>
      </c>
      <c r="C50" s="13"/>
      <c r="D50" s="25">
        <f t="shared" si="2"/>
        <v>0</v>
      </c>
      <c r="E50" s="9"/>
    </row>
    <row r="51" spans="1:5" x14ac:dyDescent="0.25">
      <c r="A51" s="6" t="s">
        <v>201</v>
      </c>
      <c r="B51" s="3" t="s">
        <v>140</v>
      </c>
      <c r="C51" s="13"/>
      <c r="D51" s="25">
        <f t="shared" si="2"/>
        <v>0</v>
      </c>
      <c r="E51" s="9"/>
    </row>
    <row r="52" spans="1:5" x14ac:dyDescent="0.25">
      <c r="A52" s="6" t="s">
        <v>202</v>
      </c>
      <c r="B52" s="3" t="s">
        <v>141</v>
      </c>
      <c r="C52" s="13"/>
      <c r="D52" s="25">
        <f t="shared" si="2"/>
        <v>0</v>
      </c>
      <c r="E52" s="9"/>
    </row>
    <row r="53" spans="1:5" x14ac:dyDescent="0.25">
      <c r="A53" s="6" t="s">
        <v>203</v>
      </c>
      <c r="B53" s="3" t="s">
        <v>204</v>
      </c>
      <c r="C53" s="13"/>
      <c r="D53" s="25">
        <f t="shared" si="2"/>
        <v>0</v>
      </c>
      <c r="E53" s="9"/>
    </row>
    <row r="54" spans="1:5" x14ac:dyDescent="0.25">
      <c r="A54" s="6" t="s">
        <v>205</v>
      </c>
      <c r="B54" s="3" t="s">
        <v>142</v>
      </c>
      <c r="C54" s="13"/>
      <c r="D54" s="25">
        <f>IFERROR(C54/C28,0)</f>
        <v>0</v>
      </c>
      <c r="E54" s="9"/>
    </row>
    <row r="55" spans="1:5" x14ac:dyDescent="0.25">
      <c r="A55" s="6" t="s">
        <v>206</v>
      </c>
      <c r="B55" s="3" t="s">
        <v>59</v>
      </c>
      <c r="C55" s="13"/>
      <c r="D55" s="25">
        <f t="shared" si="2"/>
        <v>0</v>
      </c>
      <c r="E55" s="9"/>
    </row>
    <row r="56" spans="1:5" x14ac:dyDescent="0.25">
      <c r="A56" s="6" t="s">
        <v>207</v>
      </c>
      <c r="B56" s="3" t="s">
        <v>144</v>
      </c>
      <c r="C56" s="11">
        <f>C30+SUM(C32:C55)</f>
        <v>0</v>
      </c>
      <c r="D56" s="25">
        <f t="shared" si="2"/>
        <v>0</v>
      </c>
      <c r="E56" s="11">
        <f>E30+SUM(E32:E55)</f>
        <v>0</v>
      </c>
    </row>
    <row r="57" spans="1:5" x14ac:dyDescent="0.25">
      <c r="A57" s="6" t="s">
        <v>254</v>
      </c>
      <c r="B57" s="3" t="s">
        <v>16</v>
      </c>
      <c r="C57" s="13"/>
      <c r="D57" s="25">
        <f>IFERROR(C57/C31,0)</f>
        <v>0</v>
      </c>
      <c r="E57" s="9"/>
    </row>
    <row r="58" spans="1:5" x14ac:dyDescent="0.25">
      <c r="A58" s="6" t="s">
        <v>208</v>
      </c>
      <c r="B58" s="3" t="s">
        <v>61</v>
      </c>
      <c r="C58" s="13"/>
      <c r="D58" s="25">
        <f t="shared" si="2"/>
        <v>0</v>
      </c>
      <c r="E58" s="9"/>
    </row>
    <row r="59" spans="1:5" x14ac:dyDescent="0.25">
      <c r="A59" s="6" t="s">
        <v>255</v>
      </c>
      <c r="B59" s="3" t="s">
        <v>143</v>
      </c>
      <c r="C59" s="13"/>
      <c r="D59" s="25">
        <f t="shared" si="2"/>
        <v>0</v>
      </c>
      <c r="E59" s="9"/>
    </row>
    <row r="60" spans="1:5" x14ac:dyDescent="0.25">
      <c r="A60" s="6" t="s">
        <v>256</v>
      </c>
      <c r="B60" s="3" t="s">
        <v>74</v>
      </c>
      <c r="C60" s="13"/>
      <c r="D60" s="25">
        <f t="shared" si="2"/>
        <v>0</v>
      </c>
      <c r="E60" s="9"/>
    </row>
    <row r="61" spans="1:5" x14ac:dyDescent="0.25">
      <c r="A61" s="6" t="s">
        <v>257</v>
      </c>
      <c r="B61" s="3" t="s">
        <v>76</v>
      </c>
      <c r="C61" s="13"/>
      <c r="D61" s="25">
        <f t="shared" si="2"/>
        <v>0</v>
      </c>
      <c r="E61" s="9"/>
    </row>
    <row r="62" spans="1:5" x14ac:dyDescent="0.25">
      <c r="A62" s="6" t="s">
        <v>259</v>
      </c>
      <c r="B62" s="3" t="s">
        <v>77</v>
      </c>
      <c r="C62" s="13"/>
      <c r="D62" s="25">
        <f t="shared" si="2"/>
        <v>0</v>
      </c>
      <c r="E62" s="9"/>
    </row>
    <row r="63" spans="1:5" x14ac:dyDescent="0.25">
      <c r="A63" s="6" t="s">
        <v>258</v>
      </c>
      <c r="B63" s="3" t="s">
        <v>147</v>
      </c>
      <c r="C63" s="11">
        <f>C56+SUM(C57:C62)</f>
        <v>0</v>
      </c>
      <c r="D63" s="25">
        <f t="shared" si="2"/>
        <v>0</v>
      </c>
      <c r="E63" s="11">
        <f>E56+SUM(E57:E62)</f>
        <v>0</v>
      </c>
    </row>
    <row r="64" spans="1:5" x14ac:dyDescent="0.25">
      <c r="A64" s="4" t="s">
        <v>209</v>
      </c>
      <c r="B64" s="5"/>
      <c r="C64" s="23"/>
      <c r="D64" s="23"/>
      <c r="E64" s="23"/>
    </row>
    <row r="65" spans="1:5" x14ac:dyDescent="0.25">
      <c r="A65" s="6" t="s">
        <v>210</v>
      </c>
      <c r="B65" s="3" t="s">
        <v>150</v>
      </c>
      <c r="C65" s="22"/>
      <c r="D65" s="22"/>
      <c r="E65" s="22"/>
    </row>
    <row r="66" spans="1:5" x14ac:dyDescent="0.25">
      <c r="A66" s="6" t="s">
        <v>211</v>
      </c>
      <c r="B66" s="3" t="s">
        <v>154</v>
      </c>
      <c r="C66" s="22"/>
      <c r="D66" s="22"/>
      <c r="E66" s="22"/>
    </row>
    <row r="67" spans="1:5" x14ac:dyDescent="0.25">
      <c r="A67" s="6" t="s">
        <v>212</v>
      </c>
      <c r="B67" s="3" t="s">
        <v>156</v>
      </c>
      <c r="C67" s="22"/>
      <c r="D67" s="22"/>
      <c r="E67" s="22"/>
    </row>
    <row r="68" spans="1:5" x14ac:dyDescent="0.25">
      <c r="A68" s="6" t="s">
        <v>213</v>
      </c>
      <c r="B68" s="3" t="s">
        <v>160</v>
      </c>
      <c r="C68" s="22"/>
      <c r="D68" s="22"/>
      <c r="E68" s="22"/>
    </row>
    <row r="69" spans="1:5" x14ac:dyDescent="0.25">
      <c r="A69" s="6" t="s">
        <v>214</v>
      </c>
      <c r="B69" s="3" t="s">
        <v>161</v>
      </c>
      <c r="C69" s="13"/>
      <c r="D69" s="25">
        <f>IFERROR(C69/C6,0)</f>
        <v>0</v>
      </c>
      <c r="E69" s="9"/>
    </row>
    <row r="70" spans="1:5" x14ac:dyDescent="0.25">
      <c r="A70" s="6" t="s">
        <v>215</v>
      </c>
      <c r="B70" s="3" t="s">
        <v>162</v>
      </c>
      <c r="C70" s="11">
        <f>C63+C69</f>
        <v>0</v>
      </c>
      <c r="D70" s="25">
        <f t="shared" ref="D70:D78" si="3">IFERROR(C70/C7,0)</f>
        <v>0</v>
      </c>
      <c r="E70" s="11">
        <f>E63+E69</f>
        <v>0</v>
      </c>
    </row>
    <row r="71" spans="1:5" x14ac:dyDescent="0.25">
      <c r="A71" s="6" t="s">
        <v>216</v>
      </c>
      <c r="B71" s="3" t="s">
        <v>98</v>
      </c>
      <c r="C71" s="11">
        <f>C18-C70</f>
        <v>0</v>
      </c>
      <c r="D71" s="25">
        <f t="shared" si="3"/>
        <v>0</v>
      </c>
      <c r="E71" s="11">
        <f>E18-E70</f>
        <v>0</v>
      </c>
    </row>
    <row r="72" spans="1:5" x14ac:dyDescent="0.25">
      <c r="A72" s="6" t="s">
        <v>217</v>
      </c>
      <c r="B72" s="3" t="s">
        <v>103</v>
      </c>
      <c r="C72" s="13"/>
      <c r="D72" s="25">
        <f t="shared" si="3"/>
        <v>0</v>
      </c>
      <c r="E72" s="9"/>
    </row>
    <row r="73" spans="1:5" x14ac:dyDescent="0.25">
      <c r="A73" s="6" t="s">
        <v>218</v>
      </c>
      <c r="B73" s="3" t="s">
        <v>163</v>
      </c>
      <c r="C73" s="11">
        <f>C21-C70-C72</f>
        <v>0</v>
      </c>
      <c r="D73" s="25">
        <f t="shared" si="3"/>
        <v>0</v>
      </c>
      <c r="E73" s="11">
        <f>E21-E70-E72</f>
        <v>0</v>
      </c>
    </row>
    <row r="74" spans="1:5" x14ac:dyDescent="0.25">
      <c r="A74" s="6" t="s">
        <v>219</v>
      </c>
      <c r="B74" s="3" t="s">
        <v>96</v>
      </c>
      <c r="C74" s="13"/>
      <c r="D74" s="25">
        <f t="shared" si="3"/>
        <v>0</v>
      </c>
      <c r="E74" s="9"/>
    </row>
    <row r="75" spans="1:5" x14ac:dyDescent="0.25">
      <c r="A75" s="6" t="s">
        <v>220</v>
      </c>
      <c r="B75" s="3" t="s">
        <v>164</v>
      </c>
      <c r="C75" s="13"/>
      <c r="D75" s="25">
        <f t="shared" si="3"/>
        <v>0</v>
      </c>
      <c r="E75" s="9"/>
    </row>
    <row r="76" spans="1:5" x14ac:dyDescent="0.25">
      <c r="A76" s="6" t="s">
        <v>221</v>
      </c>
      <c r="B76" s="3" t="s">
        <v>165</v>
      </c>
      <c r="C76" s="26"/>
      <c r="D76" s="25">
        <f t="shared" si="3"/>
        <v>0</v>
      </c>
      <c r="E76" s="9"/>
    </row>
    <row r="77" spans="1:5" x14ac:dyDescent="0.25">
      <c r="A77" s="6" t="s">
        <v>222</v>
      </c>
      <c r="B77" s="3" t="s">
        <v>167</v>
      </c>
      <c r="C77" s="13"/>
      <c r="D77" s="25">
        <f t="shared" si="3"/>
        <v>0</v>
      </c>
      <c r="E77" s="9"/>
    </row>
    <row r="78" spans="1:5" x14ac:dyDescent="0.25">
      <c r="A78" s="6" t="s">
        <v>223</v>
      </c>
      <c r="B78" s="3" t="s">
        <v>169</v>
      </c>
      <c r="C78" s="11">
        <f>C73-(SUM(C75:C77))-C74</f>
        <v>0</v>
      </c>
      <c r="D78" s="25">
        <f t="shared" si="3"/>
        <v>0</v>
      </c>
      <c r="E78" s="11">
        <f>E73-SUM(E74:E77)</f>
        <v>0</v>
      </c>
    </row>
  </sheetData>
  <pageMargins left="0.25" right="0.25" top="0.25" bottom="0.25" header="0.3" footer="0.3"/>
  <pageSetup scale="64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Bal Sheet-Assets</vt:lpstr>
      <vt:lpstr>Bal Sheet-Liab</vt:lpstr>
      <vt:lpstr>Bal Sheet-Net Worth</vt:lpstr>
      <vt:lpstr>P&amp;L-Medicaid</vt:lpstr>
      <vt:lpstr>P&amp;L-HARP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 Conophy</dc:creator>
  <cp:lastModifiedBy>Kim Fraim</cp:lastModifiedBy>
  <cp:lastPrinted>2016-10-04T18:35:17Z</cp:lastPrinted>
  <dcterms:created xsi:type="dcterms:W3CDTF">2015-11-13T16:31:18Z</dcterms:created>
  <dcterms:modified xsi:type="dcterms:W3CDTF">2017-04-25T18:18:58Z</dcterms:modified>
</cp:coreProperties>
</file>