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calcMode="manual" fullCalcOnLoad="1"/>
</workbook>
</file>

<file path=xl/sharedStrings.xml><?xml version="1.0" encoding="utf-8"?>
<sst xmlns="http://schemas.openxmlformats.org/spreadsheetml/2006/main" count="38" uniqueCount="22">
  <si>
    <t>Supervised IRA</t>
  </si>
  <si>
    <t>DOH Region</t>
  </si>
  <si>
    <t>Direct Care Wage $</t>
  </si>
  <si>
    <t>Employee- Related $</t>
  </si>
  <si>
    <t>Program Support $</t>
  </si>
  <si>
    <t>G &amp;A $</t>
  </si>
  <si>
    <t>Direct Care Hourly Rate</t>
  </si>
  <si>
    <t>Clinical Wage Add-on</t>
  </si>
  <si>
    <t>Contracted Clinical Wage Add-on</t>
  </si>
  <si>
    <t>Facility Add-on</t>
  </si>
  <si>
    <t>N/A</t>
  </si>
  <si>
    <t>Supportive IRA</t>
  </si>
  <si>
    <t>Group Day Habilitation</t>
  </si>
  <si>
    <t>Hourly- Direct Care, Clinical &amp; Contracted Clinical</t>
  </si>
  <si>
    <t>Regional Rate - Daily</t>
  </si>
  <si>
    <t>Regional Rate - Monthly</t>
  </si>
  <si>
    <t>(includes 2% compensation increase)</t>
  </si>
  <si>
    <t>Transportation Add-on</t>
  </si>
  <si>
    <t>Regional Avg DC Hours/Unit</t>
  </si>
  <si>
    <t>Regional Avg Clin Hours/Unit</t>
  </si>
  <si>
    <t>Budget Neutrality Factor</t>
  </si>
  <si>
    <t>Regional Averages as of 4/1/15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</si>
</sst>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#,##0.000_);\(#,##0.000\)"/>
    <numFmt numFmtId="167" formatCode="0.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2" fillId="0" borderId="0" xfId="0" applyFont="1" applyAlignment="1">
      <alignment horizontal="center"/>
    </xf>
    <xf numFmtId="7" fontId="43" fillId="0" borderId="0" xfId="44" applyNumberFormat="1" applyFont="1" applyFill="1" applyBorder="1" applyAlignment="1">
      <alignment horizontal="center"/>
    </xf>
    <xf numFmtId="164" fontId="43" fillId="0" borderId="0" xfId="0" applyNumberFormat="1" applyFont="1" applyFill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4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45" fillId="0" borderId="0" xfId="0" applyFont="1" applyAlignment="1">
      <alignment horizontal="center"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164" fontId="48" fillId="0" borderId="0" xfId="0" applyNumberFormat="1" applyFont="1" applyFill="1" applyBorder="1" applyAlignment="1">
      <alignment horizontal="center"/>
    </xf>
    <xf numFmtId="0" fontId="48" fillId="0" borderId="0" xfId="0" applyFont="1" applyFill="1" applyAlignment="1">
      <alignment/>
    </xf>
    <xf numFmtId="165" fontId="48" fillId="0" borderId="0" xfId="44" applyNumberFormat="1" applyFont="1" applyFill="1" applyAlignment="1">
      <alignment wrapText="1"/>
    </xf>
    <xf numFmtId="0" fontId="48" fillId="0" borderId="0" xfId="0" applyFont="1" applyFill="1" applyAlignment="1">
      <alignment wrapText="1"/>
    </xf>
    <xf numFmtId="164" fontId="48" fillId="0" borderId="0" xfId="0" applyNumberFormat="1" applyFont="1" applyFill="1" applyBorder="1" applyAlignment="1">
      <alignment horizontal="center" wrapText="1"/>
    </xf>
    <xf numFmtId="6" fontId="48" fillId="0" borderId="0" xfId="0" applyNumberFormat="1" applyFont="1" applyFill="1" applyAlignment="1">
      <alignment horizontal="center" wrapText="1"/>
    </xf>
    <xf numFmtId="0" fontId="48" fillId="0" borderId="0" xfId="0" applyFont="1" applyFill="1" applyAlignment="1">
      <alignment horizontal="center" wrapText="1"/>
    </xf>
    <xf numFmtId="3" fontId="48" fillId="0" borderId="0" xfId="0" applyNumberFormat="1" applyFont="1" applyFill="1" applyBorder="1" applyAlignment="1" quotePrefix="1">
      <alignment horizontal="center"/>
    </xf>
    <xf numFmtId="7" fontId="48" fillId="0" borderId="0" xfId="44" applyNumberFormat="1" applyFont="1" applyFill="1" applyAlignment="1">
      <alignment horizontal="center"/>
    </xf>
    <xf numFmtId="4" fontId="48" fillId="0" borderId="0" xfId="0" applyNumberFormat="1" applyFont="1" applyFill="1" applyAlignment="1">
      <alignment horizontal="center"/>
    </xf>
    <xf numFmtId="8" fontId="48" fillId="0" borderId="0" xfId="0" applyNumberFormat="1" applyFont="1" applyFill="1" applyAlignment="1">
      <alignment horizontal="center"/>
    </xf>
    <xf numFmtId="40" fontId="48" fillId="0" borderId="0" xfId="0" applyNumberFormat="1" applyFont="1" applyFill="1" applyAlignment="1">
      <alignment horizontal="center"/>
    </xf>
    <xf numFmtId="166" fontId="48" fillId="0" borderId="0" xfId="0" applyNumberFormat="1" applyFont="1" applyFill="1" applyAlignment="1">
      <alignment horizontal="center"/>
    </xf>
    <xf numFmtId="0" fontId="48" fillId="0" borderId="0" xfId="0" applyFont="1" applyFill="1" applyAlignment="1" quotePrefix="1">
      <alignment horizontal="center"/>
    </xf>
    <xf numFmtId="0" fontId="49" fillId="0" borderId="0" xfId="0" applyFont="1" applyFill="1" applyAlignment="1">
      <alignment horizontal="left" wrapText="1"/>
    </xf>
    <xf numFmtId="0" fontId="45" fillId="0" borderId="0" xfId="0" applyFont="1" applyAlignment="1">
      <alignment/>
    </xf>
    <xf numFmtId="0" fontId="44" fillId="0" borderId="0" xfId="0" applyFont="1" applyAlignment="1">
      <alignment/>
    </xf>
    <xf numFmtId="2" fontId="42" fillId="0" borderId="0" xfId="0" applyNumberFormat="1" applyFont="1" applyAlignment="1">
      <alignment horizontal="center"/>
    </xf>
    <xf numFmtId="2" fontId="42" fillId="0" borderId="0" xfId="0" applyNumberFormat="1" applyFont="1" applyBorder="1" applyAlignment="1">
      <alignment horizontal="center"/>
    </xf>
    <xf numFmtId="167" fontId="45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8" fontId="0" fillId="0" borderId="0" xfId="0" applyNumberFormat="1" applyFont="1" applyAlignment="1">
      <alignment/>
    </xf>
    <xf numFmtId="7" fontId="45" fillId="0" borderId="0" xfId="44" applyNumberFormat="1" applyFont="1" applyFill="1" applyBorder="1" applyAlignment="1">
      <alignment horizontal="center"/>
    </xf>
    <xf numFmtId="164" fontId="45" fillId="0" borderId="0" xfId="0" applyNumberFormat="1" applyFont="1" applyFill="1" applyBorder="1" applyAlignment="1">
      <alignment horizontal="center"/>
    </xf>
    <xf numFmtId="8" fontId="45" fillId="0" borderId="0" xfId="0" applyNumberFormat="1" applyFont="1" applyFill="1" applyBorder="1" applyAlignment="1">
      <alignment horizontal="center"/>
    </xf>
    <xf numFmtId="2" fontId="45" fillId="0" borderId="0" xfId="0" applyNumberFormat="1" applyFont="1" applyFill="1" applyBorder="1" applyAlignment="1">
      <alignment horizontal="center"/>
    </xf>
    <xf numFmtId="167" fontId="45" fillId="0" borderId="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2"/>
  <sheetViews>
    <sheetView tabSelected="1" zoomScalePageLayoutView="0" workbookViewId="0" topLeftCell="A1">
      <selection activeCell="M7" sqref="M7"/>
    </sheetView>
  </sheetViews>
  <sheetFormatPr defaultColWidth="9.140625" defaultRowHeight="15"/>
  <cols>
    <col min="1" max="1" width="27.140625" style="0" customWidth="1"/>
    <col min="2" max="2" width="8.57421875" style="0" customWidth="1"/>
    <col min="3" max="3" width="10.7109375" style="0" customWidth="1"/>
    <col min="4" max="4" width="12.7109375" style="0" customWidth="1"/>
    <col min="5" max="5" width="11.421875" style="0" customWidth="1"/>
    <col min="7" max="7" width="14.28125" style="0" customWidth="1"/>
    <col min="8" max="8" width="15.57421875" style="0" customWidth="1"/>
    <col min="9" max="9" width="14.140625" style="0" bestFit="1" customWidth="1"/>
    <col min="10" max="10" width="15.8515625" style="0" customWidth="1"/>
    <col min="11" max="11" width="14.140625" style="0" bestFit="1" customWidth="1"/>
    <col min="12" max="12" width="8.28125" style="0" bestFit="1" customWidth="1"/>
    <col min="13" max="13" width="16.140625" style="0" customWidth="1"/>
    <col min="14" max="14" width="11.00390625" style="0" bestFit="1" customWidth="1"/>
    <col min="15" max="15" width="20.8515625" style="0" customWidth="1"/>
    <col min="16" max="16" width="9.8515625" style="0" bestFit="1" customWidth="1"/>
  </cols>
  <sheetData>
    <row r="2" spans="1:16" ht="23.25">
      <c r="A2" s="10" t="s">
        <v>21</v>
      </c>
      <c r="B2" s="31"/>
      <c r="C2" s="31"/>
      <c r="D2" s="9" t="s">
        <v>13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6" ht="21">
      <c r="A3" s="27" t="s">
        <v>16</v>
      </c>
      <c r="B3" s="9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6" s="1" customFormat="1" ht="47.25">
      <c r="A4" s="32"/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18</v>
      </c>
      <c r="I4" s="8" t="s">
        <v>7</v>
      </c>
      <c r="J4" s="8" t="s">
        <v>19</v>
      </c>
      <c r="K4" s="8" t="s">
        <v>8</v>
      </c>
      <c r="L4" s="8" t="s">
        <v>9</v>
      </c>
      <c r="M4" s="8" t="s">
        <v>17</v>
      </c>
      <c r="N4" s="8" t="s">
        <v>20</v>
      </c>
      <c r="O4" s="8" t="s">
        <v>14</v>
      </c>
      <c r="P4" s="32"/>
    </row>
    <row r="5" spans="1:16" ht="18.75">
      <c r="A5" s="6" t="s">
        <v>0</v>
      </c>
      <c r="B5" s="2">
        <v>1</v>
      </c>
      <c r="C5" s="34">
        <v>14.934602516337884</v>
      </c>
      <c r="D5" s="35">
        <v>6.455484098566646</v>
      </c>
      <c r="E5" s="35">
        <v>2.929412235106812</v>
      </c>
      <c r="F5" s="36">
        <v>3.4649042092537243</v>
      </c>
      <c r="G5" s="36">
        <f>SUM(C5:F5)</f>
        <v>27.784403059265067</v>
      </c>
      <c r="H5" s="37">
        <v>9.998780904766491</v>
      </c>
      <c r="I5" s="36">
        <v>31.83914557451491</v>
      </c>
      <c r="J5" s="37">
        <v>0.7241593907720025</v>
      </c>
      <c r="K5" s="36">
        <v>58.57431738756209</v>
      </c>
      <c r="L5" s="2" t="s">
        <v>10</v>
      </c>
      <c r="M5" s="2" t="s">
        <v>10</v>
      </c>
      <c r="N5" s="30">
        <v>1.0242928914596698</v>
      </c>
      <c r="O5" s="36">
        <v>308.1756989306694</v>
      </c>
      <c r="P5" s="33"/>
    </row>
    <row r="6" spans="1:16" ht="15.75">
      <c r="A6" s="7"/>
      <c r="B6" s="2">
        <v>2</v>
      </c>
      <c r="C6" s="34">
        <v>14.792622968470615</v>
      </c>
      <c r="D6" s="35">
        <v>6.080538098489274</v>
      </c>
      <c r="E6" s="35">
        <v>2.669074343426952</v>
      </c>
      <c r="F6" s="36">
        <v>3.3851994039780244</v>
      </c>
      <c r="G6" s="36">
        <f>SUM(C6:F6)</f>
        <v>26.927434814364865</v>
      </c>
      <c r="H6" s="37">
        <v>8.678663565874848</v>
      </c>
      <c r="I6" s="36">
        <v>26.027058765504105</v>
      </c>
      <c r="J6" s="37">
        <v>0.558371821075018</v>
      </c>
      <c r="K6" s="36">
        <v>62.87244711889132</v>
      </c>
      <c r="L6" s="2" t="s">
        <v>10</v>
      </c>
      <c r="M6" s="2" t="s">
        <v>10</v>
      </c>
      <c r="N6" s="30">
        <v>1.0242928914596698</v>
      </c>
      <c r="O6" s="36">
        <v>254.25707335951984</v>
      </c>
      <c r="P6" s="33"/>
    </row>
    <row r="7" spans="1:16" ht="15.75">
      <c r="A7" s="7"/>
      <c r="B7" s="2">
        <v>3</v>
      </c>
      <c r="C7" s="34">
        <v>13.459435789734014</v>
      </c>
      <c r="D7" s="35">
        <v>5.64144650445252</v>
      </c>
      <c r="E7" s="35">
        <v>2.5251669012537263</v>
      </c>
      <c r="F7" s="36">
        <v>2.6380225904242423</v>
      </c>
      <c r="G7" s="36">
        <f>SUM(C7:F7)</f>
        <v>24.264071785864502</v>
      </c>
      <c r="H7" s="37">
        <v>9.474966186605597</v>
      </c>
      <c r="I7" s="36">
        <v>22.491201694090716</v>
      </c>
      <c r="J7" s="37">
        <v>0.8416183523255544</v>
      </c>
      <c r="K7" s="36">
        <v>53.66528534428865</v>
      </c>
      <c r="L7" s="2" t="s">
        <v>10</v>
      </c>
      <c r="M7" s="2" t="s">
        <v>10</v>
      </c>
      <c r="N7" s="30">
        <v>1.0242928914596698</v>
      </c>
      <c r="O7" s="36">
        <v>254.87507452036368</v>
      </c>
      <c r="P7" s="33"/>
    </row>
    <row r="8" spans="1:16" ht="15.75">
      <c r="A8" s="7"/>
      <c r="B8" s="2">
        <v>4</v>
      </c>
      <c r="C8" s="34">
        <v>12.403333934344806</v>
      </c>
      <c r="D8" s="35">
        <v>5.428722215239872</v>
      </c>
      <c r="E8" s="35">
        <v>2.444379683847344</v>
      </c>
      <c r="F8" s="36">
        <v>2.620038833879935</v>
      </c>
      <c r="G8" s="36">
        <f>SUM(C8:F8)</f>
        <v>22.896474667311956</v>
      </c>
      <c r="H8" s="37">
        <v>8.955413956173265</v>
      </c>
      <c r="I8" s="36">
        <v>21.564858215249757</v>
      </c>
      <c r="J8" s="37">
        <v>0.7617635149350698</v>
      </c>
      <c r="K8" s="36">
        <v>57.576904837179896</v>
      </c>
      <c r="L8" s="2" t="s">
        <v>10</v>
      </c>
      <c r="M8" s="2" t="s">
        <v>10</v>
      </c>
      <c r="N8" s="30">
        <v>1.0242928914596698</v>
      </c>
      <c r="O8" s="36">
        <v>226.8549925765962</v>
      </c>
      <c r="P8" s="33"/>
    </row>
    <row r="9" spans="1:16" ht="15.75">
      <c r="A9" s="7"/>
      <c r="B9" s="2"/>
      <c r="C9" s="34"/>
      <c r="D9" s="35"/>
      <c r="E9" s="35"/>
      <c r="F9" s="36"/>
      <c r="G9" s="36"/>
      <c r="H9" s="37"/>
      <c r="I9" s="36"/>
      <c r="J9" s="37"/>
      <c r="K9" s="36"/>
      <c r="L9" s="2"/>
      <c r="M9" s="2"/>
      <c r="N9" s="30"/>
      <c r="O9" s="36"/>
      <c r="P9" s="31"/>
    </row>
    <row r="10" spans="1:16" ht="15.75">
      <c r="A10" s="7"/>
      <c r="B10" s="2"/>
      <c r="C10" s="2"/>
      <c r="D10" s="2"/>
      <c r="E10" s="2"/>
      <c r="F10" s="2"/>
      <c r="G10" s="2"/>
      <c r="H10" s="28"/>
      <c r="I10" s="2"/>
      <c r="J10" s="28"/>
      <c r="K10" s="2"/>
      <c r="L10" s="2"/>
      <c r="M10" s="2"/>
      <c r="N10" s="30"/>
      <c r="O10" s="26" t="s">
        <v>15</v>
      </c>
      <c r="P10" s="31"/>
    </row>
    <row r="11" spans="1:16" ht="18.75">
      <c r="A11" s="6" t="s">
        <v>11</v>
      </c>
      <c r="B11" s="2">
        <v>1</v>
      </c>
      <c r="C11" s="34">
        <v>14.934602516337884</v>
      </c>
      <c r="D11" s="35">
        <v>6.933859889857768</v>
      </c>
      <c r="E11" s="35">
        <v>4.519044406703121</v>
      </c>
      <c r="F11" s="35">
        <v>4.516588640398602</v>
      </c>
      <c r="G11" s="36">
        <f>SUM(C11:F11)</f>
        <v>30.904095453297376</v>
      </c>
      <c r="H11" s="37">
        <v>112.58363553769277</v>
      </c>
      <c r="I11" s="35">
        <v>32.99002746401128</v>
      </c>
      <c r="J11" s="37">
        <v>11.950515231422598</v>
      </c>
      <c r="K11" s="35">
        <v>57.291754018169115</v>
      </c>
      <c r="L11" s="2" t="s">
        <v>10</v>
      </c>
      <c r="M11" s="2" t="s">
        <v>10</v>
      </c>
      <c r="N11" s="30">
        <v>1.140953180931023</v>
      </c>
      <c r="O11" s="36">
        <v>4419.531486662456</v>
      </c>
      <c r="P11" s="33"/>
    </row>
    <row r="12" spans="1:16" ht="15.75">
      <c r="A12" s="7"/>
      <c r="B12" s="2">
        <v>2</v>
      </c>
      <c r="C12" s="34">
        <v>14.792622968470615</v>
      </c>
      <c r="D12" s="35">
        <v>6.550160993059644</v>
      </c>
      <c r="E12" s="35">
        <v>6.086896665540594</v>
      </c>
      <c r="F12" s="35">
        <v>5.011992319788785</v>
      </c>
      <c r="G12" s="36">
        <f>SUM(C12:F12)</f>
        <v>32.44167294685964</v>
      </c>
      <c r="H12" s="37">
        <v>81.03682946357087</v>
      </c>
      <c r="I12" s="35">
        <v>27.3267448217853</v>
      </c>
      <c r="J12" s="37">
        <v>7.738991192954363</v>
      </c>
      <c r="K12" s="35">
        <v>68.60645161290323</v>
      </c>
      <c r="L12" s="2" t="s">
        <v>10</v>
      </c>
      <c r="M12" s="2" t="s">
        <v>10</v>
      </c>
      <c r="N12" s="30">
        <v>1.140953180931023</v>
      </c>
      <c r="O12" s="36">
        <v>3240.822465850628</v>
      </c>
      <c r="P12" s="33"/>
    </row>
    <row r="13" spans="1:16" ht="15.75">
      <c r="A13" s="7"/>
      <c r="B13" s="2">
        <v>3</v>
      </c>
      <c r="C13" s="34">
        <v>13.459435789734014</v>
      </c>
      <c r="D13" s="35">
        <v>6.225271061024404</v>
      </c>
      <c r="E13" s="35">
        <v>4.092226811044579</v>
      </c>
      <c r="F13" s="35">
        <v>3.604039910156402</v>
      </c>
      <c r="G13" s="36">
        <f>SUM(C13:F13)</f>
        <v>27.380973571959398</v>
      </c>
      <c r="H13" s="37">
        <v>76.66836276775429</v>
      </c>
      <c r="I13" s="35">
        <v>21.937422621184922</v>
      </c>
      <c r="J13" s="37">
        <v>15.235581373983223</v>
      </c>
      <c r="K13" s="35">
        <v>65.11810730253353</v>
      </c>
      <c r="L13" s="2" t="s">
        <v>10</v>
      </c>
      <c r="M13" s="2" t="s">
        <v>10</v>
      </c>
      <c r="N13" s="30">
        <v>1.140953180931023</v>
      </c>
      <c r="O13" s="36">
        <v>2776.49108489821</v>
      </c>
      <c r="P13" s="33"/>
    </row>
    <row r="14" spans="1:16" ht="15.75">
      <c r="A14" s="7"/>
      <c r="B14" s="2">
        <v>4</v>
      </c>
      <c r="C14" s="34">
        <v>12.403333934344806</v>
      </c>
      <c r="D14" s="35">
        <v>6.071517747889601</v>
      </c>
      <c r="E14" s="35">
        <v>4.1237054986854185</v>
      </c>
      <c r="F14" s="35">
        <v>3.844613706470142</v>
      </c>
      <c r="G14" s="36">
        <f>SUM(C14:F14)</f>
        <v>26.443170887389968</v>
      </c>
      <c r="H14" s="37">
        <v>56.417611741160776</v>
      </c>
      <c r="I14" s="35">
        <v>22.06084801257285</v>
      </c>
      <c r="J14" s="37">
        <v>10.343228819212808</v>
      </c>
      <c r="K14" s="35">
        <v>50.25267665952891</v>
      </c>
      <c r="L14" s="2" t="s">
        <v>10</v>
      </c>
      <c r="M14" s="2" t="s">
        <v>10</v>
      </c>
      <c r="N14" s="30">
        <v>1.140953180931023</v>
      </c>
      <c r="O14" s="36">
        <v>1962.4861901191455</v>
      </c>
      <c r="P14" s="33"/>
    </row>
    <row r="15" spans="1:16" ht="15.75">
      <c r="A15" s="7"/>
      <c r="B15" s="2"/>
      <c r="C15" s="34"/>
      <c r="D15" s="35"/>
      <c r="E15" s="35"/>
      <c r="F15" s="35"/>
      <c r="G15" s="35"/>
      <c r="H15" s="37"/>
      <c r="I15" s="35"/>
      <c r="J15" s="37"/>
      <c r="K15" s="35"/>
      <c r="L15" s="2"/>
      <c r="M15" s="2"/>
      <c r="N15" s="30"/>
      <c r="O15" s="36"/>
      <c r="P15" s="31"/>
    </row>
    <row r="16" spans="1:16" ht="15.75">
      <c r="A16" s="7"/>
      <c r="B16" s="2"/>
      <c r="C16" s="2"/>
      <c r="D16" s="2"/>
      <c r="E16" s="2"/>
      <c r="F16" s="2"/>
      <c r="G16" s="2"/>
      <c r="H16" s="28"/>
      <c r="I16" s="5"/>
      <c r="J16" s="29"/>
      <c r="K16" s="5"/>
      <c r="L16" s="2"/>
      <c r="M16" s="2"/>
      <c r="N16" s="30"/>
      <c r="O16" s="26" t="s">
        <v>14</v>
      </c>
      <c r="P16" s="31"/>
    </row>
    <row r="17" spans="1:16" ht="18.75">
      <c r="A17" s="6" t="s">
        <v>12</v>
      </c>
      <c r="B17" s="2">
        <v>1</v>
      </c>
      <c r="C17" s="34">
        <v>14.934602516337884</v>
      </c>
      <c r="D17" s="35">
        <v>8.110819763583658</v>
      </c>
      <c r="E17" s="35">
        <v>5.284731121738378</v>
      </c>
      <c r="F17" s="35">
        <v>4.320662220799534</v>
      </c>
      <c r="G17" s="36">
        <f>SUM(C17:F17)</f>
        <v>32.650815622459454</v>
      </c>
      <c r="H17" s="37">
        <v>2.9879769025938763</v>
      </c>
      <c r="I17" s="35">
        <v>28.46737605191868</v>
      </c>
      <c r="J17" s="37">
        <v>0.5043224396480525</v>
      </c>
      <c r="K17" s="35">
        <v>58.79745312570936</v>
      </c>
      <c r="L17" s="35">
        <v>11.244134302512135</v>
      </c>
      <c r="M17" s="35">
        <v>31.876742300649354</v>
      </c>
      <c r="N17" s="38">
        <v>1.0201637188560875</v>
      </c>
      <c r="O17" s="35">
        <v>158.16362855780793</v>
      </c>
      <c r="P17" s="33"/>
    </row>
    <row r="18" spans="1:16" ht="15.75">
      <c r="A18" s="7"/>
      <c r="B18" s="2">
        <v>2</v>
      </c>
      <c r="C18" s="34">
        <v>14.792622968470615</v>
      </c>
      <c r="D18" s="35">
        <v>6.90103171599515</v>
      </c>
      <c r="E18" s="35">
        <v>4.699538387373475</v>
      </c>
      <c r="F18" s="35">
        <v>3.8378760475026326</v>
      </c>
      <c r="G18" s="36">
        <f>SUM(C18:F18)</f>
        <v>30.231069119341875</v>
      </c>
      <c r="H18" s="37">
        <v>3.1021162976280756</v>
      </c>
      <c r="I18" s="35">
        <v>26.163603136402454</v>
      </c>
      <c r="J18" s="37">
        <v>0.2921998644782523</v>
      </c>
      <c r="K18" s="35">
        <v>51.94218156713842</v>
      </c>
      <c r="L18" s="35">
        <v>8.664435173105906</v>
      </c>
      <c r="M18" s="35">
        <v>15.680306626195655</v>
      </c>
      <c r="N18" s="38">
        <v>1.0201637188560875</v>
      </c>
      <c r="O18" s="35">
        <v>128.30602693215883</v>
      </c>
      <c r="P18" s="33"/>
    </row>
    <row r="19" spans="1:16" ht="15.75">
      <c r="A19" s="7"/>
      <c r="B19" s="2">
        <v>3</v>
      </c>
      <c r="C19" s="34">
        <v>13.459435789734014</v>
      </c>
      <c r="D19" s="35">
        <v>6.944334322691684</v>
      </c>
      <c r="E19" s="35">
        <v>4.011490419825082</v>
      </c>
      <c r="F19" s="35">
        <v>3.145338179193999</v>
      </c>
      <c r="G19" s="36">
        <f>SUM(C19:F19)</f>
        <v>27.560598711444776</v>
      </c>
      <c r="H19" s="37">
        <v>3.4591690767882075</v>
      </c>
      <c r="I19" s="35">
        <v>20.938437237209932</v>
      </c>
      <c r="J19" s="37">
        <v>0.5421629016659896</v>
      </c>
      <c r="K19" s="35">
        <v>55.51810124089029</v>
      </c>
      <c r="L19" s="35">
        <v>9.124007881106197</v>
      </c>
      <c r="M19" s="35">
        <v>24.6426413292564</v>
      </c>
      <c r="N19" s="38">
        <v>1.0201637188560875</v>
      </c>
      <c r="O19" s="35">
        <v>143.2875683855119</v>
      </c>
      <c r="P19" s="33"/>
    </row>
    <row r="20" spans="1:16" ht="15.75">
      <c r="A20" s="7"/>
      <c r="B20" s="2">
        <v>4</v>
      </c>
      <c r="C20" s="34">
        <v>12.403333934344806</v>
      </c>
      <c r="D20" s="35">
        <v>6.60027495201819</v>
      </c>
      <c r="E20" s="35">
        <v>3.855835123925992</v>
      </c>
      <c r="F20" s="35">
        <v>3.151578359642947</v>
      </c>
      <c r="G20" s="36">
        <f>SUM(C20:F20)</f>
        <v>26.011022369931936</v>
      </c>
      <c r="H20" s="37">
        <v>3.6259997797074153</v>
      </c>
      <c r="I20" s="35">
        <v>19.59233486208447</v>
      </c>
      <c r="J20" s="37">
        <v>0.6556058905024591</v>
      </c>
      <c r="K20" s="35">
        <v>49.3839942504439</v>
      </c>
      <c r="L20" s="35">
        <v>8.919720632623715</v>
      </c>
      <c r="M20" s="35">
        <v>21.42492095385704</v>
      </c>
      <c r="N20" s="38">
        <v>1.0201637188560875</v>
      </c>
      <c r="O20" s="35">
        <v>140.27807441186945</v>
      </c>
      <c r="P20" s="33"/>
    </row>
    <row r="21" spans="1:15" ht="15.75">
      <c r="A21" s="7"/>
      <c r="B21" s="2"/>
      <c r="C21" s="3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15.75">
      <c r="A22" s="7"/>
      <c r="B22" s="2"/>
      <c r="C22" s="2"/>
      <c r="D22" s="2"/>
      <c r="E22" s="2"/>
      <c r="F22" s="2"/>
      <c r="G22" s="2"/>
      <c r="H22" s="2"/>
      <c r="I22" s="5"/>
      <c r="J22" s="5"/>
      <c r="K22" s="5"/>
      <c r="L22" s="2"/>
      <c r="M22" s="2"/>
      <c r="N22" s="2"/>
      <c r="O22" s="26"/>
    </row>
    <row r="23" spans="1:15" ht="18.75">
      <c r="A23" s="6"/>
      <c r="B23" s="2"/>
      <c r="C23" s="3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2:15" ht="15.75">
      <c r="B24" s="2"/>
      <c r="C24" s="3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2:15" ht="15.75">
      <c r="B25" s="2"/>
      <c r="C25" s="3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2:15" ht="15.75">
      <c r="B26" s="2"/>
      <c r="C26" s="3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ht="15.75">
      <c r="O27" s="4"/>
    </row>
    <row r="28" spans="1:11" ht="15">
      <c r="A28" s="25"/>
      <c r="B28" s="12"/>
      <c r="C28" s="13"/>
      <c r="D28" s="14"/>
      <c r="E28" s="14"/>
      <c r="F28" s="14"/>
      <c r="G28" s="15"/>
      <c r="H28" s="15"/>
      <c r="I28" s="16"/>
      <c r="J28" s="16"/>
      <c r="K28" s="17"/>
    </row>
    <row r="29" spans="1:11" ht="15">
      <c r="A29" s="12"/>
      <c r="B29" s="18"/>
      <c r="C29" s="19"/>
      <c r="D29" s="20"/>
      <c r="E29" s="21"/>
      <c r="F29" s="22"/>
      <c r="G29" s="11"/>
      <c r="H29" s="11"/>
      <c r="I29" s="21"/>
      <c r="J29" s="21"/>
      <c r="K29" s="23"/>
    </row>
    <row r="30" spans="1:11" ht="15">
      <c r="A30" s="12"/>
      <c r="B30" s="24"/>
      <c r="C30" s="19"/>
      <c r="D30" s="20"/>
      <c r="E30" s="21"/>
      <c r="F30" s="22"/>
      <c r="G30" s="11"/>
      <c r="H30" s="11"/>
      <c r="I30" s="21"/>
      <c r="J30" s="21"/>
      <c r="K30" s="23"/>
    </row>
    <row r="31" spans="1:11" ht="15">
      <c r="A31" s="12"/>
      <c r="B31" s="18"/>
      <c r="C31" s="19"/>
      <c r="D31" s="20"/>
      <c r="E31" s="21"/>
      <c r="F31" s="22"/>
      <c r="G31" s="11"/>
      <c r="H31" s="11"/>
      <c r="I31" s="21"/>
      <c r="J31" s="21"/>
      <c r="K31" s="23"/>
    </row>
    <row r="32" spans="1:11" ht="15">
      <c r="A32" s="12"/>
      <c r="B32" s="18"/>
      <c r="C32" s="19"/>
      <c r="D32" s="20"/>
      <c r="E32" s="21"/>
      <c r="F32" s="22"/>
      <c r="G32" s="11"/>
      <c r="H32" s="11"/>
      <c r="I32" s="21"/>
      <c r="J32" s="21"/>
      <c r="K32" s="23"/>
    </row>
  </sheetData>
  <sheetProtection/>
  <printOptions gridLines="1"/>
  <pageMargins left="0.25" right="0.25" top="0.75" bottom="0.75" header="0.3" footer="0.3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 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Jacqueline P McManus</dc:creator>
  <cp:keywords/>
  <dc:description/>
  <cp:lastModifiedBy>New York State Department of Health</cp:lastModifiedBy>
  <cp:lastPrinted>2015-06-18T19:27:54Z</cp:lastPrinted>
  <dcterms:created xsi:type="dcterms:W3CDTF">2014-09-16T17:07:27Z</dcterms:created>
  <dcterms:modified xsi:type="dcterms:W3CDTF">2015-06-19T13:07:42Z</dcterms:modified>
  <cp:category/>
  <cp:version/>
  <cp:contentType/>
  <cp:contentStatus/>
</cp:coreProperties>
</file>