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health_care\medicaid\redesign\docs\"/>
    </mc:Choice>
  </mc:AlternateContent>
  <bookViews>
    <workbookView xWindow="0" yWindow="0" windowWidth="17280" windowHeight="7236"/>
  </bookViews>
  <sheets>
    <sheet name="Sheet1" sheetId="1" r:id="rId1"/>
    <sheet name="Sheet2" sheetId="2" r:id="rId2"/>
    <sheet name="Sheet3" sheetId="3" r:id="rId3"/>
  </sheets>
  <definedNames>
    <definedName name="_xlnm.Print_Area" localSheetId="0">Sheet1!$A$1:$D$40</definedName>
  </definedNames>
  <calcPr calcId="152511"/>
</workbook>
</file>

<file path=xl/calcChain.xml><?xml version="1.0" encoding="utf-8"?>
<calcChain xmlns="http://schemas.openxmlformats.org/spreadsheetml/2006/main">
  <c r="C10" i="1" l="1"/>
  <c r="C21" i="1"/>
  <c r="C35" i="1"/>
  <c r="C39" i="1"/>
  <c r="C40" i="1"/>
  <c r="B35" i="1" l="1"/>
  <c r="B21" i="1"/>
  <c r="B10" i="1"/>
  <c r="B39" i="1" l="1"/>
  <c r="B40" i="1" s="1"/>
</calcChain>
</file>

<file path=xl/sharedStrings.xml><?xml version="1.0" encoding="utf-8"?>
<sst xmlns="http://schemas.openxmlformats.org/spreadsheetml/2006/main" count="67" uniqueCount="67">
  <si>
    <t>Proposed Project</t>
  </si>
  <si>
    <t xml:space="preserve">Project Description </t>
  </si>
  <si>
    <t>New York State Supportive Housing Program (NYSSHP)</t>
  </si>
  <si>
    <t xml:space="preserve">OPWDD Rental Subsidies and Supports </t>
  </si>
  <si>
    <t>OASAS Rental Subsidies and Supports</t>
  </si>
  <si>
    <t>AIDS Institute Rental Subsidies and Service Supports</t>
  </si>
  <si>
    <t>OMH Rental Subsidies - Brooklyn</t>
  </si>
  <si>
    <t>OMH Rental Subsidies - Statewide</t>
  </si>
  <si>
    <t>NYC OTDA Disability Housing Subsidy Program</t>
  </si>
  <si>
    <t>Nursing Home Transition and Diversion Funding</t>
  </si>
  <si>
    <t>Funding will support individuals currently accessing rental subsidies through the State's Nursing Home Transition and Diversion  (NHTD) Program.</t>
  </si>
  <si>
    <t>Health Homes Supportive Housing Pilot</t>
  </si>
  <si>
    <t>Funding will support rent and service subsidies to supportive housing providers to house and serve unstably housed high cost Medicaid recipients.  Funding would serve persons referred from Health Homes.(DOH)</t>
  </si>
  <si>
    <t>Step-Down/Crisis Residence Capital Conversion</t>
  </si>
  <si>
    <t>Funding will support capital and operating funding to allow for a specified number of existing community residential service providers to convert a certain number of beds into crisis or step-down service units. (OMH)</t>
  </si>
  <si>
    <t>Nursing Home to Independent Living Rapid Transition</t>
  </si>
  <si>
    <t>Funding will support rent and service subsidies to offer individuals with mobility impairments or other severe physical disabilities an alternative pathway to community living. (DOH)</t>
  </si>
  <si>
    <t>OMH Supported Housing Services Supplement</t>
  </si>
  <si>
    <t>Funding will support rent and service subsidies to supplement OMH Supported Housing in order to provide necessary day-to-day continuity of place-based, wraparound support services through a flexible critical time intervention approach. (OMH)</t>
  </si>
  <si>
    <t>Health Home HIV + Rental Assistance Pilot Project</t>
  </si>
  <si>
    <t>Funding will support rental assistance for homeless and unstably housed health home participants diagnosed with HIV infection but medically ineligible for the existing HIV-specific enhanced rental assistance program for New Yorkers with AIDS or advanced HIV-illness. (DOH AIDS Institute)</t>
  </si>
  <si>
    <t>Senior Supportive Housing Pilot Project</t>
  </si>
  <si>
    <t>Funding will support capital and supportive services to enable low-income seniors to remain in the community.  (DOH)</t>
  </si>
  <si>
    <t>Service and Operating Fund</t>
  </si>
  <si>
    <t>Develop a centralized database to track MRT housing vacancies and assist with placements. (DOH)</t>
  </si>
  <si>
    <t xml:space="preserve">MRT Supportive Housing Evaluation </t>
  </si>
  <si>
    <t xml:space="preserve">Expand the Access to Home Program </t>
  </si>
  <si>
    <t>Homeless Senior  and Disabled Placement Pilot Project</t>
  </si>
  <si>
    <t>Funding will support rent and service subsides to seniors, the disabled, and/or any other high-cost Medicaid user currenlty residing within the shelter system and/or another setting. Funding will transition this population into the community. (OTDA)</t>
  </si>
  <si>
    <t>The proposal would create a pilot project seeking proposals to develop a new Special Needs-Assisted Living program for special populations that are high-cost Medicaid members who currently lack congregate care settings tailored to their needs (DOH).</t>
  </si>
  <si>
    <t>Housing Subsidy Program (Olmstead)</t>
  </si>
  <si>
    <t>Partner with researchers to evaulate all MRT funded supportive housing programs and pilots. (DOH)</t>
  </si>
  <si>
    <t xml:space="preserve">Funding is provided statewide to fund rental subsides and service supports to single adults who are high-cost Medicaid consumers and are chronically addicted and homeless or at risk of becoming homeless.  Funding is provided statewide to fund rental subsidies with intensive case management, job development and counseling services and clinical supervision of direct service staff. This funding continues the 2013-14 commitment to ensure that individuals do not lose rental subsidies and service supports. (OASAS) </t>
  </si>
  <si>
    <t>NYSSHP provides operating funding for supportive housing programs that serve homeless persons with disabilities such as mental illness, chemical dependency, and/or HIV/AIDS.   This funding continues the 2013-14 commitment to ensure that providers do not lose operating funds. (OTDA)</t>
  </si>
  <si>
    <t xml:space="preserve">Funding is used to develop a full continuum of housing options which are community based and  relocate individuals with developmental disabilities currently living in certified settings into more independent, less restrictive housing settings.  These may include non-certified housing alternatives with supports as well as other evidenced based models and partnerships in housing alternatives.  For service proposals that are approved, agencies would be required to develop support systems, and establish emergency on-call supports during hours when staff are not on duty.  This funding continues the 2013-14 commitment to ensure that individuals do not lose rental subsidies and service supports. (OPWDD) </t>
  </si>
  <si>
    <t>Funding is provided for long-term tenant based rental assistance and/or supportive housing services. Program recipients may receive a rental subsidy as necessary, and be assisted to secure and maintain safe affordable housing by a supportive housing counselor.  Supportive housing counselors will assist Health Home care  management personnel maintain connections to housing clients, identify potential medical and psychosocial issues to minimize harmful consequences and promote rapid problem resolution.   This funding continues the 2013-14 commitment to ensure that individuals do not lose rental and service supports. (DOH AIDS Institute)</t>
  </si>
  <si>
    <t xml:space="preserve">Funding is used to develop up to 350 units of supported housing in Brooklyn for single individuals with a mental illness who are high cost Medicaid recipients.  (OMH) This funding continues the 2013-14 commitment to ensure that individuals do not lose rental subsidies and service supports. </t>
  </si>
  <si>
    <t xml:space="preserve">Funding is used to develop up to 350 units of supported housing statewide for single individuals with a mental illness and single adults with mental illness and substance abuse. (OMH) This funding continues the 2013-14 commitment to ensure that individuals do not lose rental subsidies and service supports. </t>
  </si>
  <si>
    <t>Funding is used to pay for ongoing rent subsidies for  formerly homeless persons with disabilities who were facing imminent eviction in New York City.  This funding continues the 2013-14 commitment to ensure that individuals do not lose rental subsidies and service supports. (OTDA)</t>
  </si>
  <si>
    <t>Special- Needs Assisted Living Program (SN-ALPS) Pilot Project</t>
  </si>
  <si>
    <t xml:space="preserve">This program would provide rental subsidies to eligible participants enrolled in MLTC or FIDA, or individuals transitioning out of nursing homes or could be divered from nursing homes. </t>
  </si>
  <si>
    <t>Tracking Support System for MRT Housing</t>
  </si>
  <si>
    <t xml:space="preserve">Capital Funding: HCR </t>
  </si>
  <si>
    <t xml:space="preserve">Capital Funding: HHAP </t>
  </si>
  <si>
    <t xml:space="preserve">2015-16 Allocation Plan </t>
  </si>
  <si>
    <t xml:space="preserve">2016-17 Allocation Plan </t>
  </si>
  <si>
    <t xml:space="preserve">Medicaid Redesign Team (MRT) Supportive Housing Allocation Plan: 2015-16 &amp; 2016-17 </t>
  </si>
  <si>
    <t>Moving On Initiative</t>
  </si>
  <si>
    <t>Social Impact Bonds</t>
  </si>
  <si>
    <t xml:space="preserve">DSRIP Rental Subsidy Program </t>
  </si>
  <si>
    <t>Funding will support DSRIP housing projects. (DOH)</t>
  </si>
  <si>
    <t>Funding will support the development of a successful Moving On intiative. (DOH)</t>
  </si>
  <si>
    <t>Funding will support the development of social impact bond MRT projects. (DOH)</t>
  </si>
  <si>
    <t>Peer Training/Employment Linkages</t>
  </si>
  <si>
    <t>This program would support peer training programs and employment opportunity linkages for individuals residing in MRT supportive housing units. DOH</t>
  </si>
  <si>
    <t>CAPITAL</t>
  </si>
  <si>
    <t>Capital Subtotal</t>
  </si>
  <si>
    <t xml:space="preserve">Rental Subsidies/Supportive Services Subtotal </t>
  </si>
  <si>
    <t>RENTAL SUBSIDIES / SUPPORTIVE SERVICES</t>
  </si>
  <si>
    <t>NEW SUPPORTIVE HOUSING PILOT PROGRAMS</t>
  </si>
  <si>
    <t xml:space="preserve">New Supportive Housing Pilot Program Subtotal </t>
  </si>
  <si>
    <t>TRACKING AND EVALUATION</t>
  </si>
  <si>
    <t>Tracking and Evaluation Subtotal</t>
  </si>
  <si>
    <t xml:space="preserve">This program would provide capital funding to expand supportive housing units for high cost Medicaid populations.  This funding would be provided statewide to high-cost Medicaid populations..
</t>
  </si>
  <si>
    <t>This program would provide capital funding to expand supportive housing units for high cost Medicaid populations.  This funding would be provided statewide to high-cost Medicaid populations.</t>
  </si>
  <si>
    <t>This program would provide increased funding to the Access to Home program to provide home modifications (i.e. ramps, lifts, handrails, etc.) to high-cost Medicaid members.  Such modifications would enable these individuals to remain in their homes or transition back to their homes.</t>
  </si>
  <si>
    <t xml:space="preserve">This program would establish a service and operating fund to support the development of MRT supportive housing units for high cost Medicaid populations. Commitments made in 2015-16 and 2016-17 will not be needed until 16-24 months later due to capital construction timing.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</si>
</sst>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22"/>
      <color theme="0"/>
      <name val="Arial"/>
      <family val="2"/>
    </font>
    <font>
      <sz val="22"/>
      <color theme="0"/>
      <name val="Arial"/>
      <family val="2"/>
    </font>
    <font>
      <sz val="11"/>
      <color theme="1"/>
      <name val="Arial"/>
      <family val="2"/>
    </font>
    <font>
      <b/>
      <sz val="11"/>
      <color theme="0"/>
      <name val="Arial"/>
      <family val="2"/>
    </font>
    <font>
      <b/>
      <sz val="14"/>
      <color theme="0"/>
      <name val="Arial"/>
      <family val="2"/>
    </font>
    <font>
      <sz val="14"/>
      <color theme="1"/>
      <name val="Arial"/>
      <family val="2"/>
    </font>
    <font>
      <sz val="14"/>
      <name val="Arial"/>
      <family val="2"/>
    </font>
    <font>
      <sz val="14"/>
      <color theme="0"/>
      <name val="Arial"/>
      <family val="2"/>
    </font>
  </fonts>
  <fills count="4">
    <fill>
      <patternFill patternType="none"/>
    </fill>
    <fill>
      <patternFill patternType="gray125"/>
    </fill>
    <fill>
      <patternFill patternType="solid">
        <fgColor theme="0"/>
        <bgColor indexed="64"/>
      </patternFill>
    </fill>
    <fill>
      <patternFill patternType="solid">
        <fgColor rgb="FF55327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164" fontId="0" fillId="0" borderId="0" xfId="0" applyNumberFormat="1"/>
    <xf numFmtId="164" fontId="0" fillId="0" borderId="0" xfId="1" applyNumberFormat="1" applyFont="1"/>
    <xf numFmtId="0" fontId="5" fillId="3" borderId="1" xfId="0" applyFont="1" applyFill="1" applyBorder="1"/>
    <xf numFmtId="0" fontId="4" fillId="3" borderId="1" xfId="0" applyFont="1" applyFill="1" applyBorder="1"/>
    <xf numFmtId="0" fontId="6" fillId="3" borderId="1" xfId="0" applyFont="1" applyFill="1" applyBorder="1"/>
    <xf numFmtId="0" fontId="6" fillId="3" borderId="1" xfId="0" applyFont="1" applyFill="1" applyBorder="1" applyAlignment="1">
      <alignment horizontal="center" wrapText="1"/>
    </xf>
    <xf numFmtId="0" fontId="7" fillId="0" borderId="1" xfId="0" applyFont="1" applyBorder="1"/>
    <xf numFmtId="164" fontId="8" fillId="2" borderId="1" xfId="1" applyNumberFormat="1" applyFont="1" applyFill="1" applyBorder="1" applyAlignment="1">
      <alignment wrapText="1"/>
    </xf>
    <xf numFmtId="0" fontId="7" fillId="0" borderId="1" xfId="0" applyFont="1" applyBorder="1" applyAlignment="1">
      <alignment vertical="top" wrapText="1"/>
    </xf>
    <xf numFmtId="164" fontId="7" fillId="0" borderId="1" xfId="1" applyNumberFormat="1" applyFont="1" applyBorder="1" applyAlignment="1"/>
    <xf numFmtId="0" fontId="7" fillId="0" borderId="1" xfId="0" applyFont="1" applyBorder="1" applyAlignment="1">
      <alignment wrapText="1"/>
    </xf>
    <xf numFmtId="0" fontId="7" fillId="0" borderId="1" xfId="0" applyFont="1" applyBorder="1" applyAlignment="1">
      <alignment vertical="center"/>
    </xf>
    <xf numFmtId="164" fontId="7" fillId="0" borderId="1" xfId="1" applyNumberFormat="1" applyFont="1" applyBorder="1" applyAlignment="1">
      <alignment vertical="center"/>
    </xf>
    <xf numFmtId="0" fontId="7" fillId="0" borderId="1" xfId="0" applyFont="1" applyBorder="1" applyAlignment="1">
      <alignment vertical="center" wrapText="1"/>
    </xf>
    <xf numFmtId="0" fontId="8" fillId="0" borderId="1" xfId="0" applyFont="1" applyFill="1" applyBorder="1"/>
    <xf numFmtId="164" fontId="8" fillId="0" borderId="1" xfId="1" applyNumberFormat="1" applyFont="1" applyFill="1" applyBorder="1" applyAlignment="1"/>
    <xf numFmtId="0" fontId="8" fillId="2" borderId="1" xfId="0" applyFont="1" applyFill="1" applyBorder="1" applyAlignment="1">
      <alignment wrapText="1"/>
    </xf>
    <xf numFmtId="0" fontId="9" fillId="3" borderId="1" xfId="0" applyFont="1" applyFill="1" applyBorder="1"/>
    <xf numFmtId="164" fontId="9" fillId="3" borderId="1" xfId="1" applyNumberFormat="1" applyFont="1" applyFill="1" applyBorder="1"/>
    <xf numFmtId="0" fontId="8" fillId="3" borderId="1" xfId="0" applyFont="1" applyFill="1" applyBorder="1" applyAlignment="1">
      <alignment wrapText="1"/>
    </xf>
    <xf numFmtId="164" fontId="7" fillId="0" borderId="1" xfId="1" applyNumberFormat="1" applyFont="1" applyBorder="1"/>
    <xf numFmtId="164" fontId="6" fillId="3" borderId="1" xfId="1" applyNumberFormat="1" applyFont="1" applyFill="1" applyBorder="1"/>
    <xf numFmtId="0" fontId="7" fillId="2" borderId="1" xfId="0" applyFont="1" applyFill="1" applyBorder="1" applyAlignment="1">
      <alignment vertical="center"/>
    </xf>
    <xf numFmtId="164" fontId="7" fillId="2" borderId="1" xfId="1" applyNumberFormat="1" applyFont="1" applyFill="1" applyBorder="1" applyAlignment="1">
      <alignment vertical="center"/>
    </xf>
    <xf numFmtId="0" fontId="2" fillId="3" borderId="1" xfId="0" applyFont="1" applyFill="1" applyBorder="1" applyAlignment="1">
      <alignment horizontal="center" wrapText="1"/>
    </xf>
    <xf numFmtId="0" fontId="3" fillId="3"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5532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view="pageLayout" zoomScale="50" zoomScaleNormal="100" zoomScalePageLayoutView="50" workbookViewId="0">
      <selection activeCell="C30" sqref="C30"/>
    </sheetView>
  </sheetViews>
  <sheetFormatPr defaultRowHeight="14.4" x14ac:dyDescent="0.3"/>
  <cols>
    <col min="1" max="1" width="67.88671875" customWidth="1"/>
    <col min="2" max="2" width="29" customWidth="1"/>
    <col min="3" max="3" width="28.6640625" customWidth="1"/>
    <col min="4" max="4" width="166.88671875" customWidth="1"/>
  </cols>
  <sheetData>
    <row r="1" spans="1:4" ht="28.2" x14ac:dyDescent="0.5">
      <c r="A1" s="25" t="s">
        <v>46</v>
      </c>
      <c r="B1" s="25"/>
      <c r="C1" s="25"/>
      <c r="D1" s="26"/>
    </row>
    <row r="2" spans="1:4" ht="3" customHeight="1" x14ac:dyDescent="0.3">
      <c r="A2" s="4"/>
      <c r="B2" s="4"/>
      <c r="C2" s="4"/>
      <c r="D2" s="4"/>
    </row>
    <row r="3" spans="1:4" ht="16.5" hidden="1" customHeight="1" x14ac:dyDescent="0.3">
      <c r="A3" s="3" t="s">
        <v>0</v>
      </c>
      <c r="B3" s="3"/>
      <c r="C3" s="3"/>
      <c r="D3" s="3" t="s">
        <v>1</v>
      </c>
    </row>
    <row r="4" spans="1:4" hidden="1" x14ac:dyDescent="0.3">
      <c r="A4" s="3"/>
      <c r="B4" s="3"/>
      <c r="C4" s="3"/>
      <c r="D4" s="3"/>
    </row>
    <row r="5" spans="1:4" ht="40.5" customHeight="1" x14ac:dyDescent="0.3">
      <c r="A5" s="5" t="s">
        <v>55</v>
      </c>
      <c r="B5" s="6" t="s">
        <v>44</v>
      </c>
      <c r="C5" s="6" t="s">
        <v>45</v>
      </c>
      <c r="D5" s="5"/>
    </row>
    <row r="6" spans="1:4" ht="67.5" customHeight="1" x14ac:dyDescent="0.3">
      <c r="A6" s="7" t="s">
        <v>42</v>
      </c>
      <c r="B6" s="8">
        <v>34000000</v>
      </c>
      <c r="C6" s="8">
        <v>34000000</v>
      </c>
      <c r="D6" s="9" t="s">
        <v>63</v>
      </c>
    </row>
    <row r="7" spans="1:4" ht="37.5" customHeight="1" x14ac:dyDescent="0.3">
      <c r="A7" s="7" t="s">
        <v>43</v>
      </c>
      <c r="B7" s="10">
        <v>10000000</v>
      </c>
      <c r="C7" s="10">
        <v>10000000</v>
      </c>
      <c r="D7" s="11" t="s">
        <v>64</v>
      </c>
    </row>
    <row r="8" spans="1:4" ht="34.799999999999997" x14ac:dyDescent="0.3">
      <c r="A8" s="12" t="s">
        <v>26</v>
      </c>
      <c r="B8" s="13">
        <v>3000000</v>
      </c>
      <c r="C8" s="13">
        <v>3000000</v>
      </c>
      <c r="D8" s="14" t="s">
        <v>65</v>
      </c>
    </row>
    <row r="9" spans="1:4" ht="34.799999999999997" x14ac:dyDescent="0.3">
      <c r="A9" s="15" t="s">
        <v>23</v>
      </c>
      <c r="B9" s="16">
        <v>0</v>
      </c>
      <c r="C9" s="16">
        <v>0</v>
      </c>
      <c r="D9" s="17" t="s">
        <v>66</v>
      </c>
    </row>
    <row r="10" spans="1:4" ht="17.399999999999999" x14ac:dyDescent="0.3">
      <c r="A10" s="5" t="s">
        <v>56</v>
      </c>
      <c r="B10" s="22">
        <f t="shared" ref="B10:C10" si="0">SUM(B6:B9)</f>
        <v>47000000</v>
      </c>
      <c r="C10" s="22">
        <f t="shared" si="0"/>
        <v>47000000</v>
      </c>
      <c r="D10" s="5"/>
    </row>
    <row r="11" spans="1:4" ht="17.399999999999999" x14ac:dyDescent="0.3">
      <c r="A11" s="5" t="s">
        <v>58</v>
      </c>
      <c r="B11" s="19"/>
      <c r="C11" s="19"/>
      <c r="D11" s="20"/>
    </row>
    <row r="12" spans="1:4" ht="52.2" x14ac:dyDescent="0.3">
      <c r="A12" s="11" t="s">
        <v>2</v>
      </c>
      <c r="B12" s="21">
        <v>6200000</v>
      </c>
      <c r="C12" s="21">
        <v>6200000</v>
      </c>
      <c r="D12" s="11" t="s">
        <v>33</v>
      </c>
    </row>
    <row r="13" spans="1:4" ht="104.4" x14ac:dyDescent="0.3">
      <c r="A13" s="12" t="s">
        <v>3</v>
      </c>
      <c r="B13" s="13">
        <v>1800000</v>
      </c>
      <c r="C13" s="13">
        <v>1800000</v>
      </c>
      <c r="D13" s="11" t="s">
        <v>34</v>
      </c>
    </row>
    <row r="14" spans="1:4" ht="69.599999999999994" x14ac:dyDescent="0.3">
      <c r="A14" s="12" t="s">
        <v>4</v>
      </c>
      <c r="B14" s="13">
        <v>5000000</v>
      </c>
      <c r="C14" s="13">
        <v>5000000</v>
      </c>
      <c r="D14" s="11" t="s">
        <v>32</v>
      </c>
    </row>
    <row r="15" spans="1:4" ht="87" x14ac:dyDescent="0.3">
      <c r="A15" s="12" t="s">
        <v>5</v>
      </c>
      <c r="B15" s="13">
        <v>2380000</v>
      </c>
      <c r="C15" s="13">
        <v>2380000</v>
      </c>
      <c r="D15" s="14" t="s">
        <v>35</v>
      </c>
    </row>
    <row r="16" spans="1:4" ht="52.2" x14ac:dyDescent="0.3">
      <c r="A16" s="12" t="s">
        <v>6</v>
      </c>
      <c r="B16" s="13">
        <v>5072000</v>
      </c>
      <c r="C16" s="13">
        <v>5072000</v>
      </c>
      <c r="D16" s="14" t="s">
        <v>36</v>
      </c>
    </row>
    <row r="17" spans="1:4" ht="52.2" x14ac:dyDescent="0.3">
      <c r="A17" s="12" t="s">
        <v>7</v>
      </c>
      <c r="B17" s="13">
        <v>5072000</v>
      </c>
      <c r="C17" s="13">
        <v>5072000</v>
      </c>
      <c r="D17" s="14" t="s">
        <v>37</v>
      </c>
    </row>
    <row r="18" spans="1:4" ht="52.2" x14ac:dyDescent="0.3">
      <c r="A18" s="12" t="s">
        <v>8</v>
      </c>
      <c r="B18" s="13">
        <v>2600000</v>
      </c>
      <c r="C18" s="13">
        <v>2600000</v>
      </c>
      <c r="D18" s="14" t="s">
        <v>38</v>
      </c>
    </row>
    <row r="19" spans="1:4" ht="34.799999999999997" x14ac:dyDescent="0.3">
      <c r="A19" s="12" t="s">
        <v>30</v>
      </c>
      <c r="B19" s="13">
        <v>5000000</v>
      </c>
      <c r="C19" s="13">
        <v>5000000</v>
      </c>
      <c r="D19" s="14" t="s">
        <v>40</v>
      </c>
    </row>
    <row r="20" spans="1:4" ht="34.799999999999997" x14ac:dyDescent="0.3">
      <c r="A20" s="12" t="s">
        <v>9</v>
      </c>
      <c r="B20" s="13">
        <v>5000000</v>
      </c>
      <c r="C20" s="13">
        <v>5000000</v>
      </c>
      <c r="D20" s="14" t="s">
        <v>10</v>
      </c>
    </row>
    <row r="21" spans="1:4" ht="17.399999999999999" x14ac:dyDescent="0.3">
      <c r="A21" s="5" t="s">
        <v>57</v>
      </c>
      <c r="B21" s="22">
        <f t="shared" ref="B21:C21" si="1">SUM(B12:B20)</f>
        <v>38124000</v>
      </c>
      <c r="C21" s="22">
        <f t="shared" si="1"/>
        <v>38124000</v>
      </c>
      <c r="D21" s="5"/>
    </row>
    <row r="22" spans="1:4" ht="17.399999999999999" x14ac:dyDescent="0.3">
      <c r="A22" s="5" t="s">
        <v>59</v>
      </c>
      <c r="B22" s="19"/>
      <c r="C22" s="19"/>
      <c r="D22" s="18"/>
    </row>
    <row r="23" spans="1:4" ht="34.799999999999997" x14ac:dyDescent="0.3">
      <c r="A23" s="12" t="s">
        <v>11</v>
      </c>
      <c r="B23" s="13">
        <v>4000000</v>
      </c>
      <c r="C23" s="13">
        <v>4000000</v>
      </c>
      <c r="D23" s="14" t="s">
        <v>12</v>
      </c>
    </row>
    <row r="24" spans="1:4" ht="34.799999999999997" x14ac:dyDescent="0.3">
      <c r="A24" s="12" t="s">
        <v>13</v>
      </c>
      <c r="B24" s="13">
        <v>4000000</v>
      </c>
      <c r="C24" s="13">
        <v>4000000</v>
      </c>
      <c r="D24" s="14" t="s">
        <v>14</v>
      </c>
    </row>
    <row r="25" spans="1:4" ht="34.799999999999997" x14ac:dyDescent="0.3">
      <c r="A25" s="14" t="s">
        <v>15</v>
      </c>
      <c r="B25" s="13">
        <v>2000000</v>
      </c>
      <c r="C25" s="13">
        <v>2000000</v>
      </c>
      <c r="D25" s="14" t="s">
        <v>16</v>
      </c>
    </row>
    <row r="26" spans="1:4" ht="34.799999999999997" x14ac:dyDescent="0.3">
      <c r="A26" s="12" t="s">
        <v>17</v>
      </c>
      <c r="B26" s="13">
        <v>3000000</v>
      </c>
      <c r="C26" s="13">
        <v>3000000</v>
      </c>
      <c r="D26" s="14" t="s">
        <v>18</v>
      </c>
    </row>
    <row r="27" spans="1:4" ht="34.799999999999997" x14ac:dyDescent="0.3">
      <c r="A27" s="14" t="s">
        <v>27</v>
      </c>
      <c r="B27" s="13">
        <v>5076000</v>
      </c>
      <c r="C27" s="13">
        <v>5076000</v>
      </c>
      <c r="D27" s="14" t="s">
        <v>28</v>
      </c>
    </row>
    <row r="28" spans="1:4" ht="52.2" x14ac:dyDescent="0.3">
      <c r="A28" s="12" t="s">
        <v>19</v>
      </c>
      <c r="B28" s="13">
        <v>1000000</v>
      </c>
      <c r="C28" s="13">
        <v>1000000</v>
      </c>
      <c r="D28" s="14" t="s">
        <v>20</v>
      </c>
    </row>
    <row r="29" spans="1:4" ht="27.75" customHeight="1" x14ac:dyDescent="0.3">
      <c r="A29" s="12" t="s">
        <v>21</v>
      </c>
      <c r="B29" s="13">
        <v>5500000</v>
      </c>
      <c r="C29" s="13">
        <v>5500000</v>
      </c>
      <c r="D29" s="14" t="s">
        <v>22</v>
      </c>
    </row>
    <row r="30" spans="1:4" ht="34.799999999999997" x14ac:dyDescent="0.3">
      <c r="A30" s="14" t="s">
        <v>39</v>
      </c>
      <c r="B30" s="13">
        <v>4000000</v>
      </c>
      <c r="C30" s="13">
        <v>4000000</v>
      </c>
      <c r="D30" s="14" t="s">
        <v>29</v>
      </c>
    </row>
    <row r="31" spans="1:4" ht="45" customHeight="1" x14ac:dyDescent="0.3">
      <c r="A31" s="14" t="s">
        <v>53</v>
      </c>
      <c r="B31" s="13">
        <v>2000000</v>
      </c>
      <c r="C31" s="13">
        <v>2000000</v>
      </c>
      <c r="D31" s="14" t="s">
        <v>54</v>
      </c>
    </row>
    <row r="32" spans="1:4" ht="33" customHeight="1" x14ac:dyDescent="0.3">
      <c r="A32" s="7" t="s">
        <v>49</v>
      </c>
      <c r="B32" s="13">
        <v>4500000</v>
      </c>
      <c r="C32" s="13">
        <v>4500000</v>
      </c>
      <c r="D32" s="14" t="s">
        <v>50</v>
      </c>
    </row>
    <row r="33" spans="1:4" ht="33.75" customHeight="1" x14ac:dyDescent="0.3">
      <c r="A33" s="12" t="s">
        <v>47</v>
      </c>
      <c r="B33" s="13">
        <v>3800000</v>
      </c>
      <c r="C33" s="13">
        <v>3800000</v>
      </c>
      <c r="D33" s="14" t="s">
        <v>51</v>
      </c>
    </row>
    <row r="34" spans="1:4" ht="30.75" customHeight="1" x14ac:dyDescent="0.3">
      <c r="A34" s="12" t="s">
        <v>48</v>
      </c>
      <c r="B34" s="21">
        <v>500000</v>
      </c>
      <c r="C34" s="21">
        <v>500000</v>
      </c>
      <c r="D34" s="7" t="s">
        <v>52</v>
      </c>
    </row>
    <row r="35" spans="1:4" ht="17.399999999999999" x14ac:dyDescent="0.3">
      <c r="A35" s="5" t="s">
        <v>60</v>
      </c>
      <c r="B35" s="22">
        <f t="shared" ref="B35:C35" si="2">SUM(B23:B34)</f>
        <v>39376000</v>
      </c>
      <c r="C35" s="22">
        <f t="shared" si="2"/>
        <v>39376000</v>
      </c>
      <c r="D35" s="5"/>
    </row>
    <row r="36" spans="1:4" ht="17.399999999999999" x14ac:dyDescent="0.3">
      <c r="A36" s="5" t="s">
        <v>61</v>
      </c>
      <c r="B36" s="22"/>
      <c r="C36" s="22"/>
      <c r="D36" s="5"/>
    </row>
    <row r="37" spans="1:4" ht="33.75" customHeight="1" x14ac:dyDescent="0.3">
      <c r="A37" s="23" t="s">
        <v>41</v>
      </c>
      <c r="B37" s="24">
        <v>1500000</v>
      </c>
      <c r="C37" s="24">
        <v>1500000</v>
      </c>
      <c r="D37" s="23" t="s">
        <v>24</v>
      </c>
    </row>
    <row r="38" spans="1:4" ht="32.25" customHeight="1" x14ac:dyDescent="0.3">
      <c r="A38" s="23" t="s">
        <v>25</v>
      </c>
      <c r="B38" s="24">
        <v>1000000</v>
      </c>
      <c r="C38" s="24">
        <v>1000000</v>
      </c>
      <c r="D38" s="23" t="s">
        <v>31</v>
      </c>
    </row>
    <row r="39" spans="1:4" ht="25.5" customHeight="1" x14ac:dyDescent="0.3">
      <c r="A39" s="5" t="s">
        <v>62</v>
      </c>
      <c r="B39" s="22">
        <f t="shared" ref="B39:C39" si="3">SUM(B37:B38)</f>
        <v>2500000</v>
      </c>
      <c r="C39" s="22">
        <f t="shared" si="3"/>
        <v>2500000</v>
      </c>
      <c r="D39" s="5"/>
    </row>
    <row r="40" spans="1:4" ht="17.399999999999999" x14ac:dyDescent="0.3">
      <c r="A40" s="5"/>
      <c r="B40" s="22">
        <f t="shared" ref="B40:C40" si="4">B10+B21+B35+B39</f>
        <v>127000000</v>
      </c>
      <c r="C40" s="22">
        <f t="shared" si="4"/>
        <v>127000000</v>
      </c>
      <c r="D40" s="5"/>
    </row>
    <row r="41" spans="1:4" x14ac:dyDescent="0.3">
      <c r="B41" s="2"/>
      <c r="C41" s="2"/>
    </row>
    <row r="42" spans="1:4" x14ac:dyDescent="0.3">
      <c r="B42" s="2"/>
      <c r="C42" s="2"/>
    </row>
    <row r="43" spans="1:4" x14ac:dyDescent="0.3">
      <c r="B43" s="2"/>
      <c r="C43" s="1"/>
    </row>
    <row r="44" spans="1:4" x14ac:dyDescent="0.3">
      <c r="B44" s="1"/>
    </row>
    <row r="45" spans="1:4" x14ac:dyDescent="0.3">
      <c r="B45" s="1"/>
    </row>
  </sheetData>
  <mergeCells count="1">
    <mergeCell ref="A1:D1"/>
  </mergeCells>
  <pageMargins left="0.7" right="0.7" top="1" bottom="0.75" header="0.3" footer="0.3"/>
  <pageSetup scale="34" orientation="landscape" horizontalDpi="4294967292" verticalDpi="4294967292"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New York State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J Misa</dc:creator>
  <cp:lastModifiedBy>MaryKim Bauer</cp:lastModifiedBy>
  <cp:lastPrinted>2015-01-27T15:26:39Z</cp:lastPrinted>
  <dcterms:created xsi:type="dcterms:W3CDTF">2014-02-27T19:04:28Z</dcterms:created>
  <dcterms:modified xsi:type="dcterms:W3CDTF">2015-07-08T20:55:00Z</dcterms:modified>
</cp:coreProperties>
</file>