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8800" windowHeight="13020" tabRatio="659"/>
  </bookViews>
  <sheets>
    <sheet name="Funds Flow Summary" sheetId="1" r:id="rId1"/>
    <sheet name="Funds Flow - Partner Detail" sheetId="2" r:id="rId2"/>
    <sheet name="2nd Tier Funds Flow" sheetId="20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9" i="2"/>
  <c r="J8" i="2"/>
  <c r="J7" i="2"/>
  <c r="J6" i="2"/>
  <c r="J5" i="2"/>
  <c r="J18" i="2"/>
  <c r="J17" i="2"/>
  <c r="J16" i="2"/>
  <c r="J15" i="2"/>
  <c r="J14" i="2"/>
  <c r="J13" i="2"/>
  <c r="J26" i="2"/>
  <c r="J25" i="2"/>
  <c r="J24" i="2"/>
  <c r="J23" i="2"/>
  <c r="J22" i="2"/>
  <c r="J21" i="2"/>
  <c r="J34" i="2"/>
  <c r="J33" i="2"/>
  <c r="J32" i="2"/>
  <c r="J31" i="2"/>
  <c r="J30" i="2"/>
  <c r="J29" i="2"/>
  <c r="J42" i="2"/>
  <c r="J41" i="2"/>
  <c r="J40" i="2"/>
  <c r="J39" i="2"/>
  <c r="J38" i="2"/>
  <c r="J37" i="2"/>
  <c r="J50" i="2"/>
  <c r="J49" i="2"/>
  <c r="J48" i="2"/>
  <c r="J47" i="2"/>
  <c r="J46" i="2"/>
  <c r="J45" i="2"/>
  <c r="J58" i="2"/>
  <c r="J57" i="2"/>
  <c r="J56" i="2"/>
  <c r="J55" i="2"/>
  <c r="J54" i="2"/>
  <c r="J53" i="2"/>
  <c r="J66" i="2"/>
  <c r="J65" i="2"/>
  <c r="J64" i="2"/>
  <c r="J63" i="2"/>
  <c r="J62" i="2"/>
  <c r="J61" i="2"/>
  <c r="J74" i="2"/>
  <c r="J73" i="2"/>
  <c r="J72" i="2"/>
  <c r="J71" i="2"/>
  <c r="J70" i="2"/>
  <c r="J69" i="2"/>
  <c r="J82" i="2"/>
  <c r="J81" i="2"/>
  <c r="J80" i="2"/>
  <c r="J79" i="2"/>
  <c r="J78" i="2"/>
  <c r="J77" i="2"/>
  <c r="J90" i="2"/>
  <c r="J89" i="2"/>
  <c r="J88" i="2"/>
  <c r="J87" i="2"/>
  <c r="J86" i="2"/>
  <c r="J85" i="2"/>
  <c r="J98" i="2"/>
  <c r="J97" i="2"/>
  <c r="J96" i="2"/>
  <c r="J95" i="2"/>
  <c r="J94" i="2"/>
  <c r="J93" i="2"/>
  <c r="J106" i="2"/>
  <c r="J105" i="2"/>
  <c r="J104" i="2"/>
  <c r="J103" i="2"/>
  <c r="J102" i="2"/>
  <c r="J101" i="2"/>
  <c r="J114" i="2"/>
  <c r="J113" i="2"/>
  <c r="J112" i="2"/>
  <c r="J111" i="2"/>
  <c r="J110" i="2"/>
  <c r="J109" i="2"/>
  <c r="J122" i="2"/>
  <c r="J121" i="2"/>
  <c r="J120" i="2"/>
  <c r="J119" i="2"/>
  <c r="J118" i="2"/>
  <c r="J117" i="2"/>
  <c r="J130" i="2"/>
  <c r="J129" i="2"/>
  <c r="J128" i="2"/>
  <c r="J127" i="2"/>
  <c r="J126" i="2"/>
  <c r="J125" i="2"/>
  <c r="J138" i="2"/>
  <c r="J137" i="2"/>
  <c r="J136" i="2"/>
  <c r="J135" i="2"/>
  <c r="J134" i="2"/>
  <c r="J133" i="2"/>
  <c r="J146" i="2"/>
  <c r="J145" i="2"/>
  <c r="J144" i="2"/>
  <c r="J143" i="2"/>
  <c r="J142" i="2"/>
  <c r="J141" i="2"/>
  <c r="J148" i="2" l="1"/>
  <c r="I148" i="2"/>
  <c r="D23" i="1" s="1"/>
  <c r="H148" i="2"/>
  <c r="C23" i="1" s="1"/>
  <c r="J140" i="2"/>
  <c r="I140" i="2"/>
  <c r="D22" i="1" s="1"/>
  <c r="H140" i="2"/>
  <c r="C22" i="1" s="1"/>
  <c r="J132" i="2"/>
  <c r="I132" i="2"/>
  <c r="D21" i="1" s="1"/>
  <c r="H21" i="1" s="1"/>
  <c r="H132" i="2"/>
  <c r="C21" i="1" s="1"/>
  <c r="G21" i="1" s="1"/>
  <c r="J124" i="2"/>
  <c r="I124" i="2"/>
  <c r="D20" i="1" s="1"/>
  <c r="H124" i="2"/>
  <c r="C20" i="1" s="1"/>
  <c r="J116" i="2"/>
  <c r="I116" i="2"/>
  <c r="D18" i="1" s="1"/>
  <c r="H116" i="2"/>
  <c r="C18" i="1" s="1"/>
  <c r="J108" i="2"/>
  <c r="I108" i="2"/>
  <c r="D17" i="1" s="1"/>
  <c r="H108" i="2"/>
  <c r="C17" i="1" s="1"/>
  <c r="J100" i="2"/>
  <c r="I100" i="2"/>
  <c r="D16" i="1" s="1"/>
  <c r="H100" i="2"/>
  <c r="C16" i="1" s="1"/>
  <c r="J92" i="2"/>
  <c r="I92" i="2"/>
  <c r="D15" i="1" s="1"/>
  <c r="H92" i="2"/>
  <c r="C15" i="1" s="1"/>
  <c r="J84" i="2"/>
  <c r="I84" i="2"/>
  <c r="D14" i="1" s="1"/>
  <c r="H84" i="2"/>
  <c r="C14" i="1" s="1"/>
  <c r="J76" i="2"/>
  <c r="I76" i="2"/>
  <c r="D13" i="1" s="1"/>
  <c r="H76" i="2"/>
  <c r="C13" i="1" s="1"/>
  <c r="J68" i="2"/>
  <c r="I68" i="2"/>
  <c r="D12" i="1" s="1"/>
  <c r="H68" i="2"/>
  <c r="C12" i="1" s="1"/>
  <c r="J60" i="2"/>
  <c r="I60" i="2"/>
  <c r="D11" i="1" s="1"/>
  <c r="H60" i="2"/>
  <c r="C11" i="1" s="1"/>
  <c r="J52" i="2"/>
  <c r="I52" i="2"/>
  <c r="D10" i="1" s="1"/>
  <c r="H52" i="2"/>
  <c r="C10" i="1" s="1"/>
  <c r="J44" i="2"/>
  <c r="I44" i="2"/>
  <c r="D9" i="1" s="1"/>
  <c r="H44" i="2"/>
  <c r="C9" i="1" s="1"/>
  <c r="J36" i="2"/>
  <c r="I36" i="2"/>
  <c r="D8" i="1" s="1"/>
  <c r="H36" i="2"/>
  <c r="C8" i="1" s="1"/>
  <c r="J28" i="2"/>
  <c r="I28" i="2"/>
  <c r="D7" i="1" s="1"/>
  <c r="H28" i="2"/>
  <c r="C7" i="1" s="1"/>
  <c r="J20" i="2"/>
  <c r="I20" i="2"/>
  <c r="D6" i="1" s="1"/>
  <c r="H20" i="2"/>
  <c r="C6" i="1" s="1"/>
  <c r="J12" i="2"/>
  <c r="I12" i="2"/>
  <c r="D5" i="1" s="1"/>
  <c r="H12" i="2"/>
  <c r="C5" i="1" s="1"/>
  <c r="E21" i="1" l="1"/>
  <c r="I21" i="1" s="1"/>
  <c r="E23" i="1" l="1"/>
  <c r="I23" i="1" s="1"/>
  <c r="E22" i="1"/>
  <c r="I22" i="1" s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3" i="1"/>
  <c r="G23" i="1"/>
  <c r="G22" i="1"/>
  <c r="G20" i="1"/>
  <c r="G18" i="1"/>
  <c r="G17" i="1"/>
  <c r="G16" i="1"/>
  <c r="G15" i="1"/>
  <c r="G13" i="1"/>
  <c r="G12" i="1"/>
  <c r="G11" i="1"/>
  <c r="G10" i="1"/>
  <c r="G9" i="1"/>
  <c r="G8" i="1"/>
  <c r="G7" i="1"/>
  <c r="G6" i="1"/>
  <c r="D24" i="1"/>
  <c r="H5" i="1" s="1"/>
  <c r="C24" i="1"/>
  <c r="G5" i="1" s="1"/>
  <c r="H7" i="1" l="1"/>
  <c r="G14" i="1"/>
  <c r="G19" i="1"/>
  <c r="H6" i="1"/>
  <c r="I6" i="1"/>
  <c r="E5" i="1"/>
  <c r="H24" i="1" l="1"/>
  <c r="G24" i="1"/>
  <c r="E24" i="1"/>
  <c r="I14" i="1" l="1"/>
  <c r="I7" i="1"/>
  <c r="I5" i="1"/>
  <c r="I19" i="1"/>
  <c r="I24" i="1" l="1"/>
</calcChain>
</file>

<file path=xl/sharedStrings.xml><?xml version="1.0" encoding="utf-8"?>
<sst xmlns="http://schemas.openxmlformats.org/spreadsheetml/2006/main" count="402" uniqueCount="137">
  <si>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</si>
  <si>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</si>
  <si>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</si>
  <si>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</si>
  <si>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</si>
  <si>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</si>
  <si>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</si>
  <si>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</si>
  <si>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</si>
  <si>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</si>
  <si>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</si>
  <si>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</si>
  <si>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</si>
  <si>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</si>
  <si>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</si>
  <si>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</si>
  <si>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</si>
  <si>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</si>
  <si>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</si>
  <si>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</si>
  <si>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</si>
  <si>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</si>
  <si>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</si>
  <si>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</si>
  <si>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</si>
  <si>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</si>
  <si>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</si>
  <si>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</si>
  <si>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Partner Information</t>
  </si>
  <si>
    <t>INSERT ROWS ABOVE FOR ADDITIONAL PARTNERS IN THIS CATEGORY - DO NOT ENTER DATA IN THIS ROW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</si>
  <si>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</si>
  <si>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</si>
  <si>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</si>
  <si>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</si>
  <si>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</si>
  <si>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</si>
  <si>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</si>
  <si>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</si>
  <si>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Yes</t>
  </si>
  <si>
    <t>Practitioner - Primary Care Provider (PCP)</t>
  </si>
  <si>
    <t>PPS Partner Engagement by Project</t>
  </si>
  <si>
    <t>All Other:: Clinic:: Hospital:: Mental Health:: Pharmacy:: Substance Abuse</t>
  </si>
  <si>
    <t>PAM Providers</t>
  </si>
  <si>
    <t>Non-PPS Network</t>
  </si>
  <si>
    <t>All Other:: Case Management / Health Home:: Clinic:: Hospital:: Mental Health:: Pharmacy:: Substance Abuse</t>
  </si>
  <si>
    <t>EAC INC</t>
  </si>
  <si>
    <t>All Other:: Clinic:: Hospital:: Mental Health:: Substance Abuse</t>
  </si>
  <si>
    <t>WOODMERE REHAB &amp; HCC INC</t>
  </si>
  <si>
    <t>Nassau Extended Care Facility</t>
  </si>
  <si>
    <t>LONG ISLAND JEWISH MEDICAL CENTER</t>
  </si>
  <si>
    <t>MEADOWBROOK CARE CENTER INC</t>
  </si>
  <si>
    <t>NASSAU HEALTH CARE CORP</t>
  </si>
  <si>
    <t>MERCY MEDICAL CENTER</t>
  </si>
  <si>
    <t>PLANNED PARENTHOOD OF NASSAU COUNTY, INC.</t>
  </si>
  <si>
    <t>PRIMARY HEALTHCARE PLUS</t>
  </si>
  <si>
    <t>Winthrop University Hospital</t>
  </si>
  <si>
    <t>PARK AVENUE EXTENDED CR FAC A</t>
  </si>
  <si>
    <t>SHETH SHITAL</t>
  </si>
  <si>
    <t>PARKVIEW CARE &amp; REHABILITATION CTR</t>
  </si>
  <si>
    <t>2.b.ii.</t>
  </si>
  <si>
    <t>2.a.i.</t>
  </si>
  <si>
    <t>2.b.iv.</t>
  </si>
  <si>
    <t>2.b.vii.</t>
  </si>
  <si>
    <t>2.d.i.</t>
  </si>
  <si>
    <t>3.a.i.</t>
  </si>
  <si>
    <t>Expected Number of Crisis Intervention Programs Established</t>
  </si>
  <si>
    <t>3.a.ii.</t>
  </si>
  <si>
    <t>3.b.i.</t>
  </si>
  <si>
    <t>3.c.i.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</si>
  <si>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</si>
  <si>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</si>
  <si>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</si>
  <si>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</si>
  <si>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</si>
  <si>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</si>
  <si>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</si>
  <si>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</si>
  <si>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</si>
  <si>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</si>
  <si>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</si>
  <si>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</si>
  <si>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</si>
  <si>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</si>
  <si>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</si>
  <si>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</si>
  <si>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s</t>
  </si>
  <si>
    <t>DY3, Q2 Funds Flow  Update</t>
  </si>
  <si>
    <t>Quarterly Funds Flow Updates - DY3, Q2</t>
  </si>
  <si>
    <t>Quarterly Funds Flow Update - DY3, Q2</t>
  </si>
  <si>
    <t>PPS Funds Flow Summary by Partner Type - DY3, Q2 (IPP Module 1.4 and Module 1.10)</t>
  </si>
  <si>
    <t>Rockaway Waterfront Alliance</t>
  </si>
  <si>
    <t>Y</t>
  </si>
  <si>
    <t xml:space="preserve">JOSEPH P ADDABBO FAMILY HEALTH CENTER </t>
  </si>
  <si>
    <t xml:space="preserve">EPISCOPAL HEALTH SERVICES </t>
  </si>
  <si>
    <t>Long Island Alzheimer Foundation</t>
  </si>
  <si>
    <t xml:space="preserve">REED MICHELE </t>
  </si>
  <si>
    <t xml:space="preserve">AHMAD SYED </t>
  </si>
  <si>
    <t>PARK JIA</t>
  </si>
  <si>
    <t>Planned Parenthood of Nassau County</t>
  </si>
  <si>
    <t>ZUCKER HILLSIDE HOSPITAL</t>
  </si>
  <si>
    <t>STEVEN &amp; ALEXANDRA COHEN CHILDREN'S MEDICAL CENTER OF NEW YORK</t>
  </si>
  <si>
    <t>Korean Community Services of Metropolitan New York</t>
  </si>
  <si>
    <t>Southeast Nassau Guidance Center Inc.</t>
  </si>
  <si>
    <t xml:space="preserve">WEILER, MITCHELL </t>
  </si>
  <si>
    <t>BELOTTE, MARIE</t>
  </si>
  <si>
    <t>PANDYA, HIMANSHU</t>
  </si>
  <si>
    <t xml:space="preserve">NASS, HOWARD </t>
  </si>
  <si>
    <t xml:space="preserve">BENILEVI, DANIEL </t>
  </si>
  <si>
    <t>HONIGMAN, RICHARD</t>
  </si>
  <si>
    <t>CHUNG, YUNHEE</t>
  </si>
  <si>
    <t>SIMAI, DAVID E</t>
  </si>
  <si>
    <t>ROSENBERG, DAVID</t>
  </si>
  <si>
    <t>STEWART, PAULETTE</t>
  </si>
  <si>
    <t xml:space="preserve">PINHAS, STELLA </t>
  </si>
  <si>
    <t>KANG, BYUNG</t>
  </si>
  <si>
    <t>CHHABRA, INDERPAL</t>
  </si>
  <si>
    <t xml:space="preserve">DOC CARE </t>
  </si>
  <si>
    <t>Camkids Pediatrics Pc</t>
  </si>
  <si>
    <t>CENTRAL NASSAU GUIDANCE</t>
  </si>
  <si>
    <t>Adelphi University (Breast Cancer Program)</t>
  </si>
  <si>
    <t>GODS LOVE WE DELIVER</t>
  </si>
  <si>
    <t>ISLAND HARVEST</t>
  </si>
  <si>
    <t>LI GREENMARKET INC</t>
  </si>
  <si>
    <t>LONG ISLAND CARES INC</t>
  </si>
  <si>
    <t>NAMI QUEENS NASSAU INC</t>
  </si>
  <si>
    <t>TRANSITIONAL SERVICES FOR NEW YORK INC</t>
  </si>
  <si>
    <t>VISITING NURSE SERVICE OF NY HOME CARE</t>
  </si>
  <si>
    <t>Long Island Federally Qualified Health Center</t>
  </si>
  <si>
    <t>SOUTH POINT PLAZA NURSING &amp; REHAB CTR</t>
  </si>
  <si>
    <t>TownHouse Center for Rehabilitation &amp; Nursing</t>
  </si>
  <si>
    <t>EVEROKSI, MICHAEL</t>
  </si>
  <si>
    <t>Allied Physicians Group, Pllc</t>
  </si>
  <si>
    <t>Belair Care Center, Inc.</t>
  </si>
  <si>
    <t>Grandell Nursing and Rehab</t>
  </si>
  <si>
    <t>Lynbrook Restorative Therapy &amp; Nursing</t>
  </si>
  <si>
    <t>SAINT MARY'S HOSPITAL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</si>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</sst>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164" fontId="0" fillId="0" borderId="1" xfId="1" applyNumberFormat="1" applyFont="1" applyBorder="1"/>
    <xf numFmtId="164" fontId="3" fillId="0" borderId="1" xfId="1" applyNumberFormat="1" applyFont="1" applyBorder="1"/>
    <xf numFmtId="165" fontId="0" fillId="0" borderId="1" xfId="3" applyNumberFormat="1" applyFont="1" applyBorder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0" xfId="0" applyFill="1"/>
    <xf numFmtId="3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6">
    <cellStyle name="Comma" xfId="3" builtinId="3"/>
    <cellStyle name="Currency" xfId="1" builtinId="4"/>
    <cellStyle name="Normal" xfId="0" builtinId="0"/>
    <cellStyle name="Normal 36" xfId="4"/>
    <cellStyle name="Normal 36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N15" sqref="N1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5" width="13.42578125" customWidth="1"/>
    <col min="6" max="6" width="1.28515625" customWidth="1"/>
    <col min="7" max="9" width="13.42578125" customWidth="1"/>
  </cols>
  <sheetData>
    <row r="1" spans="1:9" x14ac:dyDescent="0.25">
      <c r="A1" s="1" t="s">
        <v>89</v>
      </c>
    </row>
    <row r="3" spans="1:9" x14ac:dyDescent="0.25">
      <c r="A3" s="29" t="s">
        <v>8</v>
      </c>
      <c r="B3" s="8"/>
      <c r="C3" s="28" t="s">
        <v>88</v>
      </c>
      <c r="D3" s="28"/>
      <c r="E3" s="28"/>
      <c r="F3" s="28"/>
      <c r="G3" s="28"/>
      <c r="H3" s="28"/>
      <c r="I3" s="28"/>
    </row>
    <row r="4" spans="1:9" ht="60" x14ac:dyDescent="0.25">
      <c r="A4" s="29"/>
      <c r="B4" s="8"/>
      <c r="C4" s="4" t="s">
        <v>0</v>
      </c>
      <c r="D4" s="4" t="s">
        <v>1</v>
      </c>
      <c r="E4" s="4" t="s">
        <v>2</v>
      </c>
      <c r="F4" s="8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8"/>
      <c r="C5" s="21">
        <f>'Funds Flow - Partner Detail'!H12</f>
        <v>0</v>
      </c>
      <c r="D5" s="21">
        <f>'Funds Flow - Partner Detail'!I12</f>
        <v>0</v>
      </c>
      <c r="E5" s="21">
        <f>C5+D5</f>
        <v>0</v>
      </c>
      <c r="F5" s="8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25">
      <c r="A6" s="2" t="s">
        <v>5</v>
      </c>
      <c r="B6" s="8"/>
      <c r="C6" s="21">
        <f>'Funds Flow - Partner Detail'!H20</f>
        <v>0</v>
      </c>
      <c r="D6" s="21">
        <f>'Funds Flow - Partner Detail'!I20</f>
        <v>0</v>
      </c>
      <c r="E6" s="21">
        <f t="shared" ref="E6:E23" si="3">C6+D6</f>
        <v>0</v>
      </c>
      <c r="F6" s="8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8"/>
      <c r="C7" s="21">
        <f>'Funds Flow - Partner Detail'!H28</f>
        <v>46313472</v>
      </c>
      <c r="D7" s="21">
        <f>'Funds Flow - Partner Detail'!I28</f>
        <v>2760546</v>
      </c>
      <c r="E7" s="21">
        <f t="shared" si="3"/>
        <v>49074018</v>
      </c>
      <c r="F7" s="8"/>
      <c r="G7" s="6">
        <f t="shared" si="0"/>
        <v>0.9725558134439567</v>
      </c>
      <c r="H7" s="6">
        <f t="shared" si="1"/>
        <v>1</v>
      </c>
      <c r="I7" s="6">
        <f t="shared" si="2"/>
        <v>0.97405957595482151</v>
      </c>
    </row>
    <row r="8" spans="1:9" x14ac:dyDescent="0.25">
      <c r="A8" s="2" t="s">
        <v>7</v>
      </c>
      <c r="B8" s="8"/>
      <c r="C8" s="21">
        <f>'Funds Flow - Partner Detail'!H36</f>
        <v>0</v>
      </c>
      <c r="D8" s="21">
        <f>'Funds Flow - Partner Detail'!I36</f>
        <v>0</v>
      </c>
      <c r="E8" s="21">
        <f t="shared" si="3"/>
        <v>0</v>
      </c>
      <c r="F8" s="8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x14ac:dyDescent="0.25">
      <c r="A9" s="2" t="s">
        <v>9</v>
      </c>
      <c r="B9" s="8"/>
      <c r="C9" s="21">
        <f>'Funds Flow - Partner Detail'!H44</f>
        <v>0</v>
      </c>
      <c r="D9" s="21">
        <f>'Funds Flow - Partner Detail'!I44</f>
        <v>0</v>
      </c>
      <c r="E9" s="21">
        <f t="shared" si="3"/>
        <v>0</v>
      </c>
      <c r="F9" s="8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25">
      <c r="A10" s="2" t="s">
        <v>10</v>
      </c>
      <c r="B10" s="8"/>
      <c r="C10" s="21">
        <f>'Funds Flow - Partner Detail'!H52</f>
        <v>0</v>
      </c>
      <c r="D10" s="21">
        <f>'Funds Flow - Partner Detail'!I52</f>
        <v>0</v>
      </c>
      <c r="E10" s="21">
        <f t="shared" si="3"/>
        <v>0</v>
      </c>
      <c r="F10" s="8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25">
      <c r="A11" s="2" t="s">
        <v>11</v>
      </c>
      <c r="B11" s="8"/>
      <c r="C11" s="21">
        <f>'Funds Flow - Partner Detail'!H60</f>
        <v>0</v>
      </c>
      <c r="D11" s="21">
        <f>'Funds Flow - Partner Detail'!I60</f>
        <v>0</v>
      </c>
      <c r="E11" s="21">
        <f t="shared" si="3"/>
        <v>0</v>
      </c>
      <c r="F11" s="8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8"/>
      <c r="C12" s="21">
        <f>'Funds Flow - Partner Detail'!H68</f>
        <v>0</v>
      </c>
      <c r="D12" s="21">
        <f>'Funds Flow - Partner Detail'!I68</f>
        <v>0</v>
      </c>
      <c r="E12" s="21">
        <f t="shared" si="3"/>
        <v>0</v>
      </c>
      <c r="F12" s="8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25">
      <c r="A13" s="2" t="s">
        <v>13</v>
      </c>
      <c r="B13" s="8"/>
      <c r="C13" s="21">
        <f>'Funds Flow - Partner Detail'!H76</f>
        <v>0</v>
      </c>
      <c r="D13" s="21">
        <f>'Funds Flow - Partner Detail'!I76</f>
        <v>0</v>
      </c>
      <c r="E13" s="21">
        <f t="shared" si="3"/>
        <v>0</v>
      </c>
      <c r="F13" s="8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8"/>
      <c r="C14" s="21">
        <f>'Funds Flow - Partner Detail'!H84</f>
        <v>11000</v>
      </c>
      <c r="D14" s="21">
        <f>'Funds Flow - Partner Detail'!I84</f>
        <v>0</v>
      </c>
      <c r="E14" s="21">
        <f t="shared" si="3"/>
        <v>11000</v>
      </c>
      <c r="F14" s="8"/>
      <c r="G14" s="6">
        <f t="shared" si="0"/>
        <v>2.309935637708942E-4</v>
      </c>
      <c r="H14" s="6">
        <f t="shared" si="1"/>
        <v>0</v>
      </c>
      <c r="I14" s="6">
        <f t="shared" si="2"/>
        <v>2.1833662235488924E-4</v>
      </c>
    </row>
    <row r="15" spans="1:9" x14ac:dyDescent="0.25">
      <c r="A15" s="2" t="s">
        <v>15</v>
      </c>
      <c r="B15" s="8"/>
      <c r="C15" s="21">
        <f>'Funds Flow - Partner Detail'!H92</f>
        <v>0</v>
      </c>
      <c r="D15" s="21">
        <f>'Funds Flow - Partner Detail'!I92</f>
        <v>0</v>
      </c>
      <c r="E15" s="21">
        <f t="shared" si="3"/>
        <v>0</v>
      </c>
      <c r="F15" s="8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8"/>
      <c r="C16" s="21">
        <f>'Funds Flow - Partner Detail'!H100</f>
        <v>0</v>
      </c>
      <c r="D16" s="21">
        <f>'Funds Flow - Partner Detail'!I100</f>
        <v>0</v>
      </c>
      <c r="E16" s="21">
        <f t="shared" si="3"/>
        <v>0</v>
      </c>
      <c r="F16" s="8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2" t="s">
        <v>17</v>
      </c>
      <c r="B17" s="8"/>
      <c r="C17" s="21">
        <f>'Funds Flow - Partner Detail'!H108</f>
        <v>0</v>
      </c>
      <c r="D17" s="21">
        <f>'Funds Flow - Partner Detail'!I108</f>
        <v>0</v>
      </c>
      <c r="E17" s="21">
        <f t="shared" si="3"/>
        <v>0</v>
      </c>
      <c r="F17" s="8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2" t="s">
        <v>18</v>
      </c>
      <c r="B18" s="8"/>
      <c r="C18" s="21">
        <f>'Funds Flow - Partner Detail'!H116</f>
        <v>0</v>
      </c>
      <c r="D18" s="21">
        <f>'Funds Flow - Partner Detail'!I116</f>
        <v>0</v>
      </c>
      <c r="E18" s="21">
        <f t="shared" si="3"/>
        <v>0</v>
      </c>
      <c r="F18" s="8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2" t="s">
        <v>21</v>
      </c>
      <c r="B19" s="8"/>
      <c r="C19" s="21">
        <v>1295902.4400000002</v>
      </c>
      <c r="D19" s="21">
        <v>0</v>
      </c>
      <c r="E19" s="21">
        <f t="shared" si="3"/>
        <v>1295902.4400000002</v>
      </c>
      <c r="F19" s="8"/>
      <c r="G19" s="6">
        <f t="shared" si="0"/>
        <v>2.7213192992272494E-2</v>
      </c>
      <c r="H19" s="6">
        <f t="shared" si="1"/>
        <v>0</v>
      </c>
      <c r="I19" s="6">
        <f t="shared" si="2"/>
        <v>2.5722087422823597E-2</v>
      </c>
    </row>
    <row r="20" spans="1:9" x14ac:dyDescent="0.25">
      <c r="A20" s="2" t="s">
        <v>43</v>
      </c>
      <c r="B20" s="8"/>
      <c r="C20" s="21">
        <f>'Funds Flow - Partner Detail'!H124</f>
        <v>0</v>
      </c>
      <c r="D20" s="21">
        <f>'Funds Flow - Partner Detail'!I124</f>
        <v>0</v>
      </c>
      <c r="E20" s="21">
        <f t="shared" si="3"/>
        <v>0</v>
      </c>
      <c r="F20" s="8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19</v>
      </c>
      <c r="B21" s="8"/>
      <c r="C21" s="21">
        <f>'Funds Flow - Partner Detail'!H132</f>
        <v>0</v>
      </c>
      <c r="D21" s="21">
        <f>'Funds Flow - Partner Detail'!I132</f>
        <v>0</v>
      </c>
      <c r="E21" s="21">
        <f t="shared" ref="E21" si="4">C21+D21</f>
        <v>0</v>
      </c>
      <c r="F21" s="8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25">
      <c r="A22" s="2" t="s">
        <v>19</v>
      </c>
      <c r="B22" s="8"/>
      <c r="C22" s="21">
        <f>'Funds Flow - Partner Detail'!H140</f>
        <v>0</v>
      </c>
      <c r="D22" s="21">
        <f>'Funds Flow - Partner Detail'!I140</f>
        <v>0</v>
      </c>
      <c r="E22" s="21">
        <f t="shared" si="3"/>
        <v>0</v>
      </c>
      <c r="F22" s="8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8"/>
      <c r="C23" s="21">
        <f>'Funds Flow - Partner Detail'!H148</f>
        <v>0</v>
      </c>
      <c r="D23" s="21">
        <f>'Funds Flow - Partner Detail'!I148</f>
        <v>0</v>
      </c>
      <c r="E23" s="21">
        <f t="shared" si="3"/>
        <v>0</v>
      </c>
      <c r="F23" s="8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8"/>
      <c r="C24" s="22">
        <f>SUM(C5:C23)</f>
        <v>47620374.439999998</v>
      </c>
      <c r="D24" s="22">
        <f t="shared" ref="D24:E24" si="5">SUM(D5:D23)</f>
        <v>2760546</v>
      </c>
      <c r="E24" s="22">
        <f t="shared" si="5"/>
        <v>50380920.439999998</v>
      </c>
      <c r="F24" s="8"/>
      <c r="G24" s="7">
        <f>SUM(G5:G23)</f>
        <v>1</v>
      </c>
      <c r="H24" s="7">
        <f t="shared" ref="H24:I24" si="6">SUM(H5:H23)</f>
        <v>1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pane xSplit="1" ySplit="4" topLeftCell="B131" activePane="bottomRight" state="frozen"/>
      <selection pane="topRight" activeCell="B1" sqref="B1"/>
      <selection pane="bottomLeft" activeCell="A5" sqref="A5"/>
      <selection pane="bottomRight" activeCell="B147" sqref="B147:J147"/>
    </sheetView>
  </sheetViews>
  <sheetFormatPr defaultRowHeight="15" x14ac:dyDescent="0.25"/>
  <cols>
    <col min="1" max="1" width="32" bestFit="1" customWidth="1"/>
    <col min="2" max="3" width="13.42578125" customWidth="1"/>
    <col min="4" max="4" width="36" bestFit="1" customWidth="1"/>
    <col min="5" max="5" width="13.42578125" customWidth="1"/>
    <col min="6" max="6" width="99.28515625" bestFit="1" customWidth="1"/>
    <col min="7" max="7" width="1.28515625" customWidth="1"/>
    <col min="8" max="8" width="15.28515625" bestFit="1" customWidth="1"/>
    <col min="9" max="9" width="14.28515625" bestFit="1" customWidth="1"/>
    <col min="10" max="10" width="15.28515625" bestFit="1" customWidth="1"/>
  </cols>
  <sheetData>
    <row r="1" spans="1:10" x14ac:dyDescent="0.25">
      <c r="A1" s="1" t="s">
        <v>36</v>
      </c>
    </row>
    <row r="3" spans="1:10" x14ac:dyDescent="0.25">
      <c r="A3" s="2"/>
      <c r="B3" s="30" t="s">
        <v>28</v>
      </c>
      <c r="C3" s="31"/>
      <c r="D3" s="31"/>
      <c r="E3" s="31"/>
      <c r="F3" s="33"/>
      <c r="G3" s="2"/>
      <c r="H3" s="30" t="s">
        <v>87</v>
      </c>
      <c r="I3" s="31"/>
      <c r="J3" s="33"/>
    </row>
    <row r="4" spans="1:10" ht="45" x14ac:dyDescent="0.25">
      <c r="A4" s="4"/>
      <c r="B4" s="4" t="s">
        <v>25</v>
      </c>
      <c r="C4" s="10" t="s">
        <v>37</v>
      </c>
      <c r="D4" s="4" t="s">
        <v>74</v>
      </c>
      <c r="E4" s="4" t="s">
        <v>26</v>
      </c>
      <c r="F4" s="4" t="s">
        <v>27</v>
      </c>
      <c r="G4" s="2"/>
      <c r="H4" s="4" t="s">
        <v>0</v>
      </c>
      <c r="I4" s="4" t="s">
        <v>1</v>
      </c>
      <c r="J4" s="4" t="s">
        <v>2</v>
      </c>
    </row>
    <row r="5" spans="1:10" x14ac:dyDescent="0.25">
      <c r="A5" s="32" t="s">
        <v>4</v>
      </c>
      <c r="B5" s="2"/>
      <c r="C5" s="2"/>
      <c r="D5" s="11"/>
      <c r="E5" s="11"/>
      <c r="F5" s="11"/>
      <c r="G5" s="2"/>
      <c r="H5" s="2"/>
      <c r="I5" s="2"/>
      <c r="J5" s="5">
        <f>H5+I5</f>
        <v>0</v>
      </c>
    </row>
    <row r="6" spans="1:10" x14ac:dyDescent="0.25">
      <c r="A6" s="32"/>
      <c r="B6" s="2"/>
      <c r="C6" s="2"/>
      <c r="D6" s="11"/>
      <c r="E6" s="11"/>
      <c r="F6" s="11"/>
      <c r="G6" s="2"/>
      <c r="H6" s="2"/>
      <c r="I6" s="2"/>
      <c r="J6" s="5">
        <f t="shared" ref="J6:J10" si="0">H6+I6</f>
        <v>0</v>
      </c>
    </row>
    <row r="7" spans="1:10" x14ac:dyDescent="0.25">
      <c r="A7" s="32"/>
      <c r="B7" s="2"/>
      <c r="C7" s="2"/>
      <c r="D7" s="11"/>
      <c r="E7" s="11"/>
      <c r="F7" s="11"/>
      <c r="G7" s="2"/>
      <c r="H7" s="2"/>
      <c r="I7" s="2"/>
      <c r="J7" s="5">
        <f t="shared" si="0"/>
        <v>0</v>
      </c>
    </row>
    <row r="8" spans="1:10" x14ac:dyDescent="0.25">
      <c r="A8" s="32"/>
      <c r="B8" s="2"/>
      <c r="C8" s="2"/>
      <c r="D8" s="11"/>
      <c r="E8" s="11"/>
      <c r="F8" s="11"/>
      <c r="G8" s="2"/>
      <c r="H8" s="2"/>
      <c r="I8" s="2"/>
      <c r="J8" s="5">
        <f t="shared" si="0"/>
        <v>0</v>
      </c>
    </row>
    <row r="9" spans="1:10" x14ac:dyDescent="0.25">
      <c r="A9" s="32"/>
      <c r="B9" s="2"/>
      <c r="C9" s="2"/>
      <c r="D9" s="11"/>
      <c r="E9" s="11"/>
      <c r="F9" s="11"/>
      <c r="G9" s="2"/>
      <c r="H9" s="2"/>
      <c r="I9" s="2"/>
      <c r="J9" s="5">
        <f t="shared" si="0"/>
        <v>0</v>
      </c>
    </row>
    <row r="10" spans="1:10" x14ac:dyDescent="0.25">
      <c r="A10" s="32"/>
      <c r="B10" s="2"/>
      <c r="C10" s="2"/>
      <c r="D10" s="11"/>
      <c r="E10" s="11"/>
      <c r="F10" s="11"/>
      <c r="G10" s="2"/>
      <c r="H10" s="2"/>
      <c r="I10" s="2"/>
      <c r="J10" s="5">
        <f t="shared" si="0"/>
        <v>0</v>
      </c>
    </row>
    <row r="11" spans="1:10" x14ac:dyDescent="0.25">
      <c r="A11" s="32"/>
      <c r="B11" s="30" t="s">
        <v>29</v>
      </c>
      <c r="C11" s="31"/>
      <c r="D11" s="31"/>
      <c r="E11" s="31"/>
      <c r="F11" s="31"/>
      <c r="G11" s="31"/>
      <c r="H11" s="31"/>
      <c r="I11" s="31"/>
      <c r="J11" s="31"/>
    </row>
    <row r="12" spans="1:10" x14ac:dyDescent="0.25">
      <c r="A12" s="8"/>
      <c r="B12" s="9"/>
      <c r="C12" s="9"/>
      <c r="D12" s="9"/>
      <c r="E12" s="9"/>
      <c r="F12" s="9"/>
      <c r="G12" s="9"/>
      <c r="H12" s="12">
        <f>SUM(H5:H10)</f>
        <v>0</v>
      </c>
      <c r="I12" s="12">
        <f t="shared" ref="I12:J12" si="1">SUM(I5:I10)</f>
        <v>0</v>
      </c>
      <c r="J12" s="12">
        <f t="shared" si="1"/>
        <v>0</v>
      </c>
    </row>
    <row r="13" spans="1:10" ht="14.25" customHeight="1" x14ac:dyDescent="0.25">
      <c r="A13" s="32" t="s">
        <v>5</v>
      </c>
      <c r="B13" s="2"/>
      <c r="C13" s="2"/>
      <c r="D13" s="11"/>
      <c r="E13" s="11"/>
      <c r="F13" s="11"/>
      <c r="G13" s="2"/>
      <c r="H13" s="2"/>
      <c r="I13" s="2"/>
      <c r="J13" s="5">
        <f>H13+I13</f>
        <v>0</v>
      </c>
    </row>
    <row r="14" spans="1:10" x14ac:dyDescent="0.25">
      <c r="A14" s="32"/>
      <c r="B14" s="2"/>
      <c r="C14" s="2"/>
      <c r="D14" s="11"/>
      <c r="E14" s="11"/>
      <c r="F14" s="11"/>
      <c r="G14" s="2"/>
      <c r="H14" s="2"/>
      <c r="I14" s="2"/>
      <c r="J14" s="5">
        <f t="shared" ref="J14:J18" si="2">H14+I14</f>
        <v>0</v>
      </c>
    </row>
    <row r="15" spans="1:10" x14ac:dyDescent="0.25">
      <c r="A15" s="32"/>
      <c r="B15" s="2"/>
      <c r="C15" s="2"/>
      <c r="D15" s="11"/>
      <c r="E15" s="11"/>
      <c r="F15" s="11"/>
      <c r="G15" s="2"/>
      <c r="H15" s="2"/>
      <c r="I15" s="2"/>
      <c r="J15" s="5">
        <f t="shared" si="2"/>
        <v>0</v>
      </c>
    </row>
    <row r="16" spans="1:10" x14ac:dyDescent="0.25">
      <c r="A16" s="32"/>
      <c r="B16" s="2"/>
      <c r="C16" s="2"/>
      <c r="D16" s="11"/>
      <c r="E16" s="11"/>
      <c r="F16" s="11"/>
      <c r="G16" s="2"/>
      <c r="H16" s="2"/>
      <c r="I16" s="2"/>
      <c r="J16" s="5">
        <f t="shared" si="2"/>
        <v>0</v>
      </c>
    </row>
    <row r="17" spans="1:10" x14ac:dyDescent="0.25">
      <c r="A17" s="32"/>
      <c r="B17" s="2"/>
      <c r="C17" s="2"/>
      <c r="D17" s="11"/>
      <c r="E17" s="11"/>
      <c r="F17" s="11"/>
      <c r="G17" s="2"/>
      <c r="H17" s="2"/>
      <c r="I17" s="2"/>
      <c r="J17" s="5">
        <f t="shared" si="2"/>
        <v>0</v>
      </c>
    </row>
    <row r="18" spans="1:10" x14ac:dyDescent="0.25">
      <c r="A18" s="32"/>
      <c r="B18" s="2"/>
      <c r="C18" s="2"/>
      <c r="D18" s="11"/>
      <c r="E18" s="11"/>
      <c r="F18" s="11"/>
      <c r="G18" s="2"/>
      <c r="H18" s="2"/>
      <c r="I18" s="2"/>
      <c r="J18" s="5">
        <f t="shared" si="2"/>
        <v>0</v>
      </c>
    </row>
    <row r="19" spans="1:10" x14ac:dyDescent="0.25">
      <c r="A19" s="32"/>
      <c r="B19" s="30" t="s">
        <v>29</v>
      </c>
      <c r="C19" s="31"/>
      <c r="D19" s="31"/>
      <c r="E19" s="31"/>
      <c r="F19" s="31"/>
      <c r="G19" s="31"/>
      <c r="H19" s="31"/>
      <c r="I19" s="31"/>
      <c r="J19" s="31"/>
    </row>
    <row r="20" spans="1:10" x14ac:dyDescent="0.25">
      <c r="A20" s="8"/>
      <c r="B20" s="9"/>
      <c r="C20" s="9"/>
      <c r="D20" s="9"/>
      <c r="E20" s="9"/>
      <c r="F20" s="9"/>
      <c r="G20" s="9"/>
      <c r="H20" s="12">
        <f>SUM(H13:H18)</f>
        <v>0</v>
      </c>
      <c r="I20" s="12">
        <f t="shared" ref="I20:J20" si="3">SUM(I13:I18)</f>
        <v>0</v>
      </c>
      <c r="J20" s="12">
        <f t="shared" si="3"/>
        <v>0</v>
      </c>
    </row>
    <row r="21" spans="1:10" ht="14.25" customHeight="1" x14ac:dyDescent="0.25">
      <c r="A21" s="32" t="s">
        <v>6</v>
      </c>
      <c r="B21" s="2">
        <v>1659330173</v>
      </c>
      <c r="C21" s="2">
        <v>2996725</v>
      </c>
      <c r="D21" s="11" t="s">
        <v>52</v>
      </c>
      <c r="E21" s="11" t="s">
        <v>38</v>
      </c>
      <c r="F21" s="11" t="s">
        <v>41</v>
      </c>
      <c r="G21" s="2"/>
      <c r="H21" s="23">
        <v>15437824</v>
      </c>
      <c r="I21" s="23">
        <v>920182</v>
      </c>
      <c r="J21" s="5">
        <f>H21+I21</f>
        <v>16358006</v>
      </c>
    </row>
    <row r="22" spans="1:10" x14ac:dyDescent="0.25">
      <c r="A22" s="32"/>
      <c r="B22" s="2">
        <v>1285641514</v>
      </c>
      <c r="C22" s="2">
        <v>2998887</v>
      </c>
      <c r="D22" s="11" t="s">
        <v>49</v>
      </c>
      <c r="E22" s="11" t="s">
        <v>38</v>
      </c>
      <c r="F22" s="11" t="s">
        <v>44</v>
      </c>
      <c r="G22" s="2"/>
      <c r="H22" s="23">
        <v>15437824</v>
      </c>
      <c r="I22" s="23">
        <v>920182</v>
      </c>
      <c r="J22" s="5">
        <f t="shared" ref="J22:J26" si="4">H22+I22</f>
        <v>16358006</v>
      </c>
    </row>
    <row r="23" spans="1:10" x14ac:dyDescent="0.25">
      <c r="A23" s="32"/>
      <c r="B23" s="2">
        <v>1801857172</v>
      </c>
      <c r="C23" s="2">
        <v>2997368</v>
      </c>
      <c r="D23" s="11" t="s">
        <v>51</v>
      </c>
      <c r="E23" s="11" t="s">
        <v>38</v>
      </c>
      <c r="F23" s="11" t="s">
        <v>46</v>
      </c>
      <c r="G23" s="2"/>
      <c r="H23" s="23">
        <v>15437824</v>
      </c>
      <c r="I23" s="23">
        <v>920182</v>
      </c>
      <c r="J23" s="5">
        <f t="shared" si="4"/>
        <v>16358006</v>
      </c>
    </row>
    <row r="24" spans="1:10" x14ac:dyDescent="0.25">
      <c r="A24" s="32"/>
      <c r="B24" s="2"/>
      <c r="C24" s="2"/>
      <c r="D24" s="11" t="s">
        <v>136</v>
      </c>
      <c r="E24" s="11" t="s">
        <v>136</v>
      </c>
      <c r="F24" s="11" t="s">
        <v>136</v>
      </c>
      <c r="G24" s="2"/>
      <c r="H24" s="2"/>
      <c r="I24" s="2"/>
      <c r="J24" s="5">
        <f t="shared" si="4"/>
        <v>0</v>
      </c>
    </row>
    <row r="25" spans="1:10" x14ac:dyDescent="0.25">
      <c r="A25" s="32"/>
      <c r="B25" s="2"/>
      <c r="C25" s="2"/>
      <c r="D25" s="11" t="s">
        <v>136</v>
      </c>
      <c r="E25" s="11" t="s">
        <v>136</v>
      </c>
      <c r="F25" s="11" t="s">
        <v>136</v>
      </c>
      <c r="G25" s="2"/>
      <c r="H25" s="2"/>
      <c r="I25" s="2"/>
      <c r="J25" s="5">
        <f t="shared" si="4"/>
        <v>0</v>
      </c>
    </row>
    <row r="26" spans="1:10" x14ac:dyDescent="0.25">
      <c r="A26" s="32"/>
      <c r="B26" s="2"/>
      <c r="C26" s="2"/>
      <c r="D26" s="11" t="s">
        <v>136</v>
      </c>
      <c r="E26" s="11" t="s">
        <v>136</v>
      </c>
      <c r="F26" s="11" t="s">
        <v>136</v>
      </c>
      <c r="G26" s="2"/>
      <c r="H26" s="2"/>
      <c r="I26" s="2"/>
      <c r="J26" s="5">
        <f t="shared" si="4"/>
        <v>0</v>
      </c>
    </row>
    <row r="27" spans="1:10" x14ac:dyDescent="0.25">
      <c r="A27" s="32"/>
      <c r="B27" s="30" t="s">
        <v>29</v>
      </c>
      <c r="C27" s="31"/>
      <c r="D27" s="31"/>
      <c r="E27" s="31"/>
      <c r="F27" s="31"/>
      <c r="G27" s="31"/>
      <c r="H27" s="31"/>
      <c r="I27" s="31"/>
      <c r="J27" s="31"/>
    </row>
    <row r="28" spans="1:10" x14ac:dyDescent="0.25">
      <c r="A28" s="8"/>
      <c r="B28" s="9"/>
      <c r="C28" s="9"/>
      <c r="D28" s="9"/>
      <c r="E28" s="9"/>
      <c r="F28" s="9"/>
      <c r="G28" s="9"/>
      <c r="H28" s="12">
        <f>SUM(H21:H26)</f>
        <v>46313472</v>
      </c>
      <c r="I28" s="12">
        <f t="shared" ref="I28:J28" si="5">SUM(I21:I26)</f>
        <v>2760546</v>
      </c>
      <c r="J28" s="12">
        <f t="shared" si="5"/>
        <v>49074018</v>
      </c>
    </row>
    <row r="29" spans="1:10" ht="14.25" customHeight="1" x14ac:dyDescent="0.25">
      <c r="A29" s="32" t="s">
        <v>7</v>
      </c>
      <c r="B29" s="2"/>
      <c r="C29" s="2"/>
      <c r="D29" s="11"/>
      <c r="E29" s="11"/>
      <c r="F29" s="11"/>
      <c r="G29" s="2"/>
      <c r="H29" s="2"/>
      <c r="I29" s="2"/>
      <c r="J29" s="5">
        <f>H29+I29</f>
        <v>0</v>
      </c>
    </row>
    <row r="30" spans="1:10" x14ac:dyDescent="0.25">
      <c r="A30" s="32"/>
      <c r="B30" s="2"/>
      <c r="C30" s="2"/>
      <c r="D30" s="11"/>
      <c r="E30" s="11"/>
      <c r="F30" s="11"/>
      <c r="G30" s="2"/>
      <c r="H30" s="2"/>
      <c r="I30" s="2"/>
      <c r="J30" s="5">
        <f t="shared" ref="J30:J34" si="6">H30+I30</f>
        <v>0</v>
      </c>
    </row>
    <row r="31" spans="1:10" x14ac:dyDescent="0.25">
      <c r="A31" s="32"/>
      <c r="B31" s="2"/>
      <c r="C31" s="2"/>
      <c r="D31" s="11"/>
      <c r="E31" s="11"/>
      <c r="F31" s="11"/>
      <c r="G31" s="2"/>
      <c r="H31" s="2"/>
      <c r="I31" s="2"/>
      <c r="J31" s="5">
        <f t="shared" si="6"/>
        <v>0</v>
      </c>
    </row>
    <row r="32" spans="1:10" x14ac:dyDescent="0.25">
      <c r="A32" s="32"/>
      <c r="B32" s="2"/>
      <c r="C32" s="2"/>
      <c r="D32" s="11"/>
      <c r="E32" s="11"/>
      <c r="F32" s="11"/>
      <c r="G32" s="2"/>
      <c r="H32" s="2"/>
      <c r="I32" s="2"/>
      <c r="J32" s="5">
        <f t="shared" si="6"/>
        <v>0</v>
      </c>
    </row>
    <row r="33" spans="1:10" x14ac:dyDescent="0.25">
      <c r="A33" s="32"/>
      <c r="B33" s="2"/>
      <c r="C33" s="2"/>
      <c r="D33" s="11"/>
      <c r="E33" s="11"/>
      <c r="F33" s="11"/>
      <c r="G33" s="2"/>
      <c r="H33" s="2"/>
      <c r="I33" s="2"/>
      <c r="J33" s="5">
        <f t="shared" si="6"/>
        <v>0</v>
      </c>
    </row>
    <row r="34" spans="1:10" x14ac:dyDescent="0.25">
      <c r="A34" s="32"/>
      <c r="B34" s="2"/>
      <c r="C34" s="2"/>
      <c r="D34" s="11"/>
      <c r="E34" s="11"/>
      <c r="F34" s="11"/>
      <c r="G34" s="2"/>
      <c r="H34" s="2"/>
      <c r="I34" s="2"/>
      <c r="J34" s="5">
        <f t="shared" si="6"/>
        <v>0</v>
      </c>
    </row>
    <row r="35" spans="1:10" x14ac:dyDescent="0.25">
      <c r="A35" s="32"/>
      <c r="B35" s="30" t="s">
        <v>29</v>
      </c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8"/>
      <c r="B36" s="9"/>
      <c r="C36" s="9"/>
      <c r="D36" s="9"/>
      <c r="E36" s="9"/>
      <c r="F36" s="9"/>
      <c r="G36" s="9"/>
      <c r="H36" s="12">
        <f>SUM(H29:H34)</f>
        <v>0</v>
      </c>
      <c r="I36" s="12">
        <f t="shared" ref="I36:J36" si="7">SUM(I29:I34)</f>
        <v>0</v>
      </c>
      <c r="J36" s="12">
        <f t="shared" si="7"/>
        <v>0</v>
      </c>
    </row>
    <row r="37" spans="1:10" x14ac:dyDescent="0.25">
      <c r="A37" s="32" t="s">
        <v>9</v>
      </c>
      <c r="B37" s="2"/>
      <c r="C37" s="2"/>
      <c r="D37" s="11"/>
      <c r="E37" s="11"/>
      <c r="F37" s="11"/>
      <c r="G37" s="2"/>
      <c r="H37" s="2"/>
      <c r="I37" s="2"/>
      <c r="J37" s="5">
        <f>H37+I37</f>
        <v>0</v>
      </c>
    </row>
    <row r="38" spans="1:10" x14ac:dyDescent="0.25">
      <c r="A38" s="32"/>
      <c r="B38" s="2"/>
      <c r="C38" s="2"/>
      <c r="D38" s="11"/>
      <c r="E38" s="11"/>
      <c r="F38" s="11"/>
      <c r="G38" s="2"/>
      <c r="H38" s="2"/>
      <c r="I38" s="2"/>
      <c r="J38" s="5">
        <f t="shared" ref="J38:J42" si="8">H38+I38</f>
        <v>0</v>
      </c>
    </row>
    <row r="39" spans="1:10" x14ac:dyDescent="0.25">
      <c r="A39" s="32"/>
      <c r="B39" s="2"/>
      <c r="C39" s="2"/>
      <c r="D39" s="11"/>
      <c r="E39" s="11"/>
      <c r="F39" s="11"/>
      <c r="G39" s="2"/>
      <c r="H39" s="2"/>
      <c r="I39" s="2"/>
      <c r="J39" s="5">
        <f t="shared" si="8"/>
        <v>0</v>
      </c>
    </row>
    <row r="40" spans="1:10" x14ac:dyDescent="0.25">
      <c r="A40" s="32"/>
      <c r="B40" s="2"/>
      <c r="C40" s="2"/>
      <c r="D40" s="11"/>
      <c r="E40" s="11"/>
      <c r="F40" s="11"/>
      <c r="G40" s="2"/>
      <c r="H40" s="2"/>
      <c r="I40" s="2"/>
      <c r="J40" s="5">
        <f t="shared" si="8"/>
        <v>0</v>
      </c>
    </row>
    <row r="41" spans="1:10" x14ac:dyDescent="0.25">
      <c r="A41" s="32"/>
      <c r="B41" s="2"/>
      <c r="C41" s="2"/>
      <c r="D41" s="11"/>
      <c r="E41" s="11"/>
      <c r="F41" s="11"/>
      <c r="G41" s="2"/>
      <c r="H41" s="2"/>
      <c r="I41" s="2"/>
      <c r="J41" s="5">
        <f t="shared" si="8"/>
        <v>0</v>
      </c>
    </row>
    <row r="42" spans="1:10" x14ac:dyDescent="0.25">
      <c r="A42" s="32"/>
      <c r="B42" s="2"/>
      <c r="C42" s="2"/>
      <c r="D42" s="11"/>
      <c r="E42" s="11"/>
      <c r="F42" s="11"/>
      <c r="G42" s="2"/>
      <c r="H42" s="2"/>
      <c r="I42" s="2"/>
      <c r="J42" s="5">
        <f t="shared" si="8"/>
        <v>0</v>
      </c>
    </row>
    <row r="43" spans="1:10" x14ac:dyDescent="0.25">
      <c r="A43" s="32"/>
      <c r="B43" s="30" t="s">
        <v>29</v>
      </c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8"/>
      <c r="B44" s="9"/>
      <c r="C44" s="9"/>
      <c r="D44" s="9"/>
      <c r="E44" s="9"/>
      <c r="F44" s="9"/>
      <c r="G44" s="9"/>
      <c r="H44" s="12">
        <f>SUM(H37:H42)</f>
        <v>0</v>
      </c>
      <c r="I44" s="12">
        <f t="shared" ref="I44:J44" si="9">SUM(I37:I42)</f>
        <v>0</v>
      </c>
      <c r="J44" s="12">
        <f t="shared" si="9"/>
        <v>0</v>
      </c>
    </row>
    <row r="45" spans="1:10" x14ac:dyDescent="0.25">
      <c r="A45" s="32" t="s">
        <v>10</v>
      </c>
      <c r="B45" s="2"/>
      <c r="C45" s="2"/>
      <c r="D45" s="11"/>
      <c r="E45" s="11"/>
      <c r="F45" s="11"/>
      <c r="G45" s="2"/>
      <c r="H45" s="2"/>
      <c r="I45" s="2"/>
      <c r="J45" s="5">
        <f>H45+I45</f>
        <v>0</v>
      </c>
    </row>
    <row r="46" spans="1:10" x14ac:dyDescent="0.25">
      <c r="A46" s="32"/>
      <c r="B46" s="2"/>
      <c r="C46" s="2"/>
      <c r="D46" s="11"/>
      <c r="E46" s="11"/>
      <c r="F46" s="11"/>
      <c r="G46" s="2"/>
      <c r="H46" s="2"/>
      <c r="I46" s="2"/>
      <c r="J46" s="5">
        <f t="shared" ref="J46:J50" si="10">H46+I46</f>
        <v>0</v>
      </c>
    </row>
    <row r="47" spans="1:10" x14ac:dyDescent="0.25">
      <c r="A47" s="32"/>
      <c r="B47" s="2"/>
      <c r="C47" s="2"/>
      <c r="D47" s="11"/>
      <c r="E47" s="11"/>
      <c r="F47" s="11"/>
      <c r="G47" s="2"/>
      <c r="H47" s="2"/>
      <c r="I47" s="2"/>
      <c r="J47" s="5">
        <f t="shared" si="10"/>
        <v>0</v>
      </c>
    </row>
    <row r="48" spans="1:10" x14ac:dyDescent="0.25">
      <c r="A48" s="32"/>
      <c r="B48" s="2"/>
      <c r="C48" s="2"/>
      <c r="D48" s="11"/>
      <c r="E48" s="11"/>
      <c r="F48" s="11"/>
      <c r="G48" s="2"/>
      <c r="H48" s="2"/>
      <c r="I48" s="2"/>
      <c r="J48" s="5">
        <f t="shared" si="10"/>
        <v>0</v>
      </c>
    </row>
    <row r="49" spans="1:10" x14ac:dyDescent="0.25">
      <c r="A49" s="32"/>
      <c r="B49" s="2"/>
      <c r="C49" s="2"/>
      <c r="D49" s="11"/>
      <c r="E49" s="11"/>
      <c r="F49" s="11"/>
      <c r="G49" s="2"/>
      <c r="H49" s="2"/>
      <c r="I49" s="2"/>
      <c r="J49" s="5">
        <f t="shared" si="10"/>
        <v>0</v>
      </c>
    </row>
    <row r="50" spans="1:10" x14ac:dyDescent="0.25">
      <c r="A50" s="32"/>
      <c r="B50" s="2"/>
      <c r="C50" s="2"/>
      <c r="D50" s="11"/>
      <c r="E50" s="11"/>
      <c r="F50" s="11"/>
      <c r="G50" s="2"/>
      <c r="H50" s="2"/>
      <c r="I50" s="2"/>
      <c r="J50" s="5">
        <f t="shared" si="10"/>
        <v>0</v>
      </c>
    </row>
    <row r="51" spans="1:10" x14ac:dyDescent="0.25">
      <c r="A51" s="32"/>
      <c r="B51" s="30" t="s">
        <v>29</v>
      </c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8"/>
      <c r="B52" s="9"/>
      <c r="C52" s="9"/>
      <c r="D52" s="9"/>
      <c r="E52" s="9"/>
      <c r="F52" s="9"/>
      <c r="G52" s="9"/>
      <c r="H52" s="12">
        <f>SUM(H45:H50)</f>
        <v>0</v>
      </c>
      <c r="I52" s="12">
        <f t="shared" ref="I52:J52" si="11">SUM(I45:I50)</f>
        <v>0</v>
      </c>
      <c r="J52" s="12">
        <f t="shared" si="11"/>
        <v>0</v>
      </c>
    </row>
    <row r="53" spans="1:10" x14ac:dyDescent="0.25">
      <c r="A53" s="32" t="s">
        <v>11</v>
      </c>
      <c r="B53" s="2"/>
      <c r="C53" s="2"/>
      <c r="D53" s="11"/>
      <c r="E53" s="11"/>
      <c r="F53" s="11"/>
      <c r="G53" s="2"/>
      <c r="H53" s="2"/>
      <c r="I53" s="2"/>
      <c r="J53" s="5">
        <f>H53+I53</f>
        <v>0</v>
      </c>
    </row>
    <row r="54" spans="1:10" x14ac:dyDescent="0.25">
      <c r="A54" s="32"/>
      <c r="B54" s="2"/>
      <c r="C54" s="2"/>
      <c r="D54" s="11"/>
      <c r="E54" s="11"/>
      <c r="F54" s="11"/>
      <c r="G54" s="2"/>
      <c r="H54" s="2"/>
      <c r="I54" s="2"/>
      <c r="J54" s="5">
        <f t="shared" ref="J54:J58" si="12">H54+I54</f>
        <v>0</v>
      </c>
    </row>
    <row r="55" spans="1:10" x14ac:dyDescent="0.25">
      <c r="A55" s="32"/>
      <c r="B55" s="2"/>
      <c r="C55" s="2"/>
      <c r="D55" s="11"/>
      <c r="E55" s="11"/>
      <c r="F55" s="11"/>
      <c r="G55" s="2"/>
      <c r="H55" s="2"/>
      <c r="I55" s="2"/>
      <c r="J55" s="5">
        <f t="shared" si="12"/>
        <v>0</v>
      </c>
    </row>
    <row r="56" spans="1:10" x14ac:dyDescent="0.25">
      <c r="A56" s="32"/>
      <c r="B56" s="2"/>
      <c r="C56" s="2"/>
      <c r="D56" s="11"/>
      <c r="E56" s="11"/>
      <c r="F56" s="11"/>
      <c r="G56" s="2"/>
      <c r="H56" s="2"/>
      <c r="I56" s="2"/>
      <c r="J56" s="5">
        <f t="shared" si="12"/>
        <v>0</v>
      </c>
    </row>
    <row r="57" spans="1:10" x14ac:dyDescent="0.25">
      <c r="A57" s="32"/>
      <c r="B57" s="2"/>
      <c r="C57" s="2"/>
      <c r="D57" s="11"/>
      <c r="E57" s="11"/>
      <c r="F57" s="11"/>
      <c r="G57" s="2"/>
      <c r="H57" s="2"/>
      <c r="I57" s="2"/>
      <c r="J57" s="5">
        <f t="shared" si="12"/>
        <v>0</v>
      </c>
    </row>
    <row r="58" spans="1:10" x14ac:dyDescent="0.25">
      <c r="A58" s="32"/>
      <c r="B58" s="2"/>
      <c r="C58" s="2"/>
      <c r="D58" s="11"/>
      <c r="E58" s="11"/>
      <c r="F58" s="11"/>
      <c r="G58" s="2"/>
      <c r="H58" s="2"/>
      <c r="I58" s="2"/>
      <c r="J58" s="5">
        <f t="shared" si="12"/>
        <v>0</v>
      </c>
    </row>
    <row r="59" spans="1:10" x14ac:dyDescent="0.25">
      <c r="A59" s="32"/>
      <c r="B59" s="30" t="s">
        <v>29</v>
      </c>
      <c r="C59" s="31"/>
      <c r="D59" s="31"/>
      <c r="E59" s="31"/>
      <c r="F59" s="31"/>
      <c r="G59" s="31"/>
      <c r="H59" s="31"/>
      <c r="I59" s="31"/>
      <c r="J59" s="31"/>
    </row>
    <row r="60" spans="1:10" x14ac:dyDescent="0.25">
      <c r="A60" s="8"/>
      <c r="B60" s="9"/>
      <c r="C60" s="9"/>
      <c r="D60" s="9"/>
      <c r="E60" s="9"/>
      <c r="F60" s="9"/>
      <c r="G60" s="9"/>
      <c r="H60" s="12">
        <f>SUM(H53:H58)</f>
        <v>0</v>
      </c>
      <c r="I60" s="12">
        <f t="shared" ref="I60:J60" si="13">SUM(I53:I58)</f>
        <v>0</v>
      </c>
      <c r="J60" s="12">
        <f t="shared" si="13"/>
        <v>0</v>
      </c>
    </row>
    <row r="61" spans="1:10" x14ac:dyDescent="0.25">
      <c r="A61" s="32" t="s">
        <v>12</v>
      </c>
      <c r="B61" s="2"/>
      <c r="C61" s="2"/>
      <c r="D61" s="11"/>
      <c r="E61" s="11"/>
      <c r="F61" s="11"/>
      <c r="G61" s="2"/>
      <c r="H61" s="2"/>
      <c r="I61" s="2"/>
      <c r="J61" s="5">
        <f>H61+I61</f>
        <v>0</v>
      </c>
    </row>
    <row r="62" spans="1:10" x14ac:dyDescent="0.25">
      <c r="A62" s="32"/>
      <c r="B62" s="2"/>
      <c r="C62" s="2"/>
      <c r="D62" s="11"/>
      <c r="E62" s="11"/>
      <c r="F62" s="11"/>
      <c r="G62" s="2"/>
      <c r="H62" s="2"/>
      <c r="I62" s="2"/>
      <c r="J62" s="5">
        <f t="shared" ref="J62:J66" si="14">H62+I62</f>
        <v>0</v>
      </c>
    </row>
    <row r="63" spans="1:10" x14ac:dyDescent="0.25">
      <c r="A63" s="32"/>
      <c r="B63" s="2"/>
      <c r="C63" s="2"/>
      <c r="D63" s="11"/>
      <c r="E63" s="11"/>
      <c r="F63" s="11"/>
      <c r="G63" s="2"/>
      <c r="H63" s="2"/>
      <c r="I63" s="2"/>
      <c r="J63" s="5">
        <f t="shared" si="14"/>
        <v>0</v>
      </c>
    </row>
    <row r="64" spans="1:10" x14ac:dyDescent="0.25">
      <c r="A64" s="32"/>
      <c r="B64" s="2"/>
      <c r="C64" s="2"/>
      <c r="D64" s="11"/>
      <c r="E64" s="11"/>
      <c r="F64" s="11"/>
      <c r="G64" s="2"/>
      <c r="H64" s="2"/>
      <c r="I64" s="2"/>
      <c r="J64" s="5">
        <f t="shared" si="14"/>
        <v>0</v>
      </c>
    </row>
    <row r="65" spans="1:10" x14ac:dyDescent="0.25">
      <c r="A65" s="32"/>
      <c r="B65" s="2"/>
      <c r="C65" s="2"/>
      <c r="D65" s="11"/>
      <c r="E65" s="11"/>
      <c r="F65" s="11"/>
      <c r="G65" s="2"/>
      <c r="H65" s="2"/>
      <c r="I65" s="2"/>
      <c r="J65" s="5">
        <f t="shared" si="14"/>
        <v>0</v>
      </c>
    </row>
    <row r="66" spans="1:10" x14ac:dyDescent="0.25">
      <c r="A66" s="32"/>
      <c r="B66" s="2"/>
      <c r="C66" s="2"/>
      <c r="D66" s="11"/>
      <c r="E66" s="11"/>
      <c r="F66" s="11"/>
      <c r="G66" s="2"/>
      <c r="H66" s="2"/>
      <c r="I66" s="2"/>
      <c r="J66" s="5">
        <f t="shared" si="14"/>
        <v>0</v>
      </c>
    </row>
    <row r="67" spans="1:10" x14ac:dyDescent="0.25">
      <c r="A67" s="32"/>
      <c r="B67" s="30" t="s">
        <v>29</v>
      </c>
      <c r="C67" s="31"/>
      <c r="D67" s="31"/>
      <c r="E67" s="31"/>
      <c r="F67" s="31"/>
      <c r="G67" s="31"/>
      <c r="H67" s="31"/>
      <c r="I67" s="31"/>
      <c r="J67" s="31"/>
    </row>
    <row r="68" spans="1:10" x14ac:dyDescent="0.25">
      <c r="A68" s="8"/>
      <c r="B68" s="9"/>
      <c r="C68" s="9"/>
      <c r="D68" s="9"/>
      <c r="E68" s="9"/>
      <c r="F68" s="9"/>
      <c r="G68" s="9"/>
      <c r="H68" s="12">
        <f>SUM(H61:H66)</f>
        <v>0</v>
      </c>
      <c r="I68" s="12">
        <f t="shared" ref="I68:J68" si="15">SUM(I61:I66)</f>
        <v>0</v>
      </c>
      <c r="J68" s="12">
        <f t="shared" si="15"/>
        <v>0</v>
      </c>
    </row>
    <row r="69" spans="1:10" x14ac:dyDescent="0.25">
      <c r="A69" s="32" t="s">
        <v>13</v>
      </c>
      <c r="B69" s="2"/>
      <c r="C69" s="2"/>
      <c r="D69" s="11"/>
      <c r="E69" s="11"/>
      <c r="F69" s="11"/>
      <c r="G69" s="2"/>
      <c r="H69" s="2"/>
      <c r="I69" s="2"/>
      <c r="J69" s="5">
        <f>H69+I69</f>
        <v>0</v>
      </c>
    </row>
    <row r="70" spans="1:10" x14ac:dyDescent="0.25">
      <c r="A70" s="32"/>
      <c r="B70" s="2"/>
      <c r="C70" s="2"/>
      <c r="D70" s="11"/>
      <c r="E70" s="11"/>
      <c r="F70" s="11"/>
      <c r="G70" s="2"/>
      <c r="H70" s="2"/>
      <c r="I70" s="2"/>
      <c r="J70" s="5">
        <f t="shared" ref="J70:J74" si="16">H70+I70</f>
        <v>0</v>
      </c>
    </row>
    <row r="71" spans="1:10" x14ac:dyDescent="0.25">
      <c r="A71" s="32"/>
      <c r="B71" s="2"/>
      <c r="C71" s="2"/>
      <c r="D71" s="11"/>
      <c r="E71" s="11"/>
      <c r="F71" s="11"/>
      <c r="G71" s="2"/>
      <c r="H71" s="2"/>
      <c r="I71" s="2"/>
      <c r="J71" s="5">
        <f t="shared" si="16"/>
        <v>0</v>
      </c>
    </row>
    <row r="72" spans="1:10" x14ac:dyDescent="0.25">
      <c r="A72" s="32"/>
      <c r="B72" s="2"/>
      <c r="C72" s="2"/>
      <c r="D72" s="11"/>
      <c r="E72" s="11"/>
      <c r="F72" s="11"/>
      <c r="G72" s="2"/>
      <c r="H72" s="2"/>
      <c r="I72" s="2"/>
      <c r="J72" s="5">
        <f t="shared" si="16"/>
        <v>0</v>
      </c>
    </row>
    <row r="73" spans="1:10" x14ac:dyDescent="0.25">
      <c r="A73" s="32"/>
      <c r="B73" s="2"/>
      <c r="C73" s="2"/>
      <c r="D73" s="11"/>
      <c r="E73" s="11"/>
      <c r="F73" s="11"/>
      <c r="G73" s="2"/>
      <c r="H73" s="2"/>
      <c r="I73" s="2"/>
      <c r="J73" s="5">
        <f t="shared" si="16"/>
        <v>0</v>
      </c>
    </row>
    <row r="74" spans="1:10" x14ac:dyDescent="0.25">
      <c r="A74" s="32"/>
      <c r="B74" s="2"/>
      <c r="C74" s="2"/>
      <c r="D74" s="11"/>
      <c r="E74" s="11"/>
      <c r="F74" s="11"/>
      <c r="G74" s="2"/>
      <c r="H74" s="2"/>
      <c r="I74" s="2"/>
      <c r="J74" s="5">
        <f t="shared" si="16"/>
        <v>0</v>
      </c>
    </row>
    <row r="75" spans="1:10" x14ac:dyDescent="0.25">
      <c r="A75" s="32"/>
      <c r="B75" s="30" t="s">
        <v>29</v>
      </c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8"/>
      <c r="B76" s="9"/>
      <c r="C76" s="9"/>
      <c r="D76" s="9"/>
      <c r="E76" s="9"/>
      <c r="F76" s="9"/>
      <c r="G76" s="9"/>
      <c r="H76" s="12">
        <f>SUM(H69:H74)</f>
        <v>0</v>
      </c>
      <c r="I76" s="12">
        <f t="shared" ref="I76:J76" si="17">SUM(I69:I74)</f>
        <v>0</v>
      </c>
      <c r="J76" s="12">
        <f t="shared" si="17"/>
        <v>0</v>
      </c>
    </row>
    <row r="77" spans="1:10" x14ac:dyDescent="0.25">
      <c r="A77" s="32" t="s">
        <v>14</v>
      </c>
      <c r="B77" s="2"/>
      <c r="C77" s="2"/>
      <c r="D77" s="11" t="s">
        <v>90</v>
      </c>
      <c r="E77" s="11"/>
      <c r="F77" s="11"/>
      <c r="G77" s="2"/>
      <c r="H77" s="2">
        <v>11000</v>
      </c>
      <c r="I77" s="2"/>
      <c r="J77" s="5">
        <f>H77+I77</f>
        <v>11000</v>
      </c>
    </row>
    <row r="78" spans="1:10" x14ac:dyDescent="0.25">
      <c r="A78" s="32"/>
      <c r="B78" s="2"/>
      <c r="C78" s="2"/>
      <c r="D78" s="11"/>
      <c r="E78" s="11"/>
      <c r="F78" s="11"/>
      <c r="G78" s="2"/>
      <c r="H78" s="2"/>
      <c r="I78" s="2"/>
      <c r="J78" s="5">
        <f t="shared" ref="J78:J82" si="18">H78+I78</f>
        <v>0</v>
      </c>
    </row>
    <row r="79" spans="1:10" x14ac:dyDescent="0.25">
      <c r="A79" s="32"/>
      <c r="B79" s="2"/>
      <c r="C79" s="2"/>
      <c r="D79" s="11"/>
      <c r="E79" s="11"/>
      <c r="F79" s="11"/>
      <c r="G79" s="2"/>
      <c r="H79" s="2"/>
      <c r="I79" s="2"/>
      <c r="J79" s="5">
        <f t="shared" si="18"/>
        <v>0</v>
      </c>
    </row>
    <row r="80" spans="1:10" x14ac:dyDescent="0.25">
      <c r="A80" s="32"/>
      <c r="B80" s="2"/>
      <c r="C80" s="2"/>
      <c r="D80" s="11"/>
      <c r="E80" s="11"/>
      <c r="F80" s="11"/>
      <c r="G80" s="2"/>
      <c r="H80" s="2"/>
      <c r="I80" s="2"/>
      <c r="J80" s="5">
        <f t="shared" si="18"/>
        <v>0</v>
      </c>
    </row>
    <row r="81" spans="1:10" x14ac:dyDescent="0.25">
      <c r="A81" s="32"/>
      <c r="B81" s="2"/>
      <c r="C81" s="2"/>
      <c r="D81" s="11"/>
      <c r="E81" s="11"/>
      <c r="F81" s="11"/>
      <c r="G81" s="2"/>
      <c r="H81" s="2"/>
      <c r="I81" s="2"/>
      <c r="J81" s="5">
        <f t="shared" si="18"/>
        <v>0</v>
      </c>
    </row>
    <row r="82" spans="1:10" x14ac:dyDescent="0.25">
      <c r="A82" s="32"/>
      <c r="B82" s="2"/>
      <c r="C82" s="2"/>
      <c r="D82" s="11"/>
      <c r="E82" s="11"/>
      <c r="F82" s="11"/>
      <c r="G82" s="2"/>
      <c r="H82" s="2"/>
      <c r="I82" s="2"/>
      <c r="J82" s="5">
        <f t="shared" si="18"/>
        <v>0</v>
      </c>
    </row>
    <row r="83" spans="1:10" x14ac:dyDescent="0.25">
      <c r="A83" s="32"/>
      <c r="B83" s="30" t="s">
        <v>29</v>
      </c>
      <c r="C83" s="31"/>
      <c r="D83" s="31"/>
      <c r="E83" s="31"/>
      <c r="F83" s="31"/>
      <c r="G83" s="31"/>
      <c r="H83" s="31"/>
      <c r="I83" s="31"/>
      <c r="J83" s="31"/>
    </row>
    <row r="84" spans="1:10" x14ac:dyDescent="0.25">
      <c r="A84" s="8"/>
      <c r="B84" s="9"/>
      <c r="C84" s="9"/>
      <c r="D84" s="9"/>
      <c r="E84" s="9"/>
      <c r="F84" s="9"/>
      <c r="G84" s="9"/>
      <c r="H84" s="12">
        <f>SUM(H77:H82)</f>
        <v>11000</v>
      </c>
      <c r="I84" s="12">
        <f t="shared" ref="I84:J84" si="19">SUM(I77:I82)</f>
        <v>0</v>
      </c>
      <c r="J84" s="12">
        <f t="shared" si="19"/>
        <v>11000</v>
      </c>
    </row>
    <row r="85" spans="1:10" x14ac:dyDescent="0.25">
      <c r="A85" s="32" t="s">
        <v>15</v>
      </c>
      <c r="B85" s="2"/>
      <c r="C85" s="2"/>
      <c r="D85" s="11"/>
      <c r="E85" s="11"/>
      <c r="F85" s="11"/>
      <c r="G85" s="2"/>
      <c r="H85" s="2"/>
      <c r="I85" s="2"/>
      <c r="J85" s="5">
        <f>H85+I85</f>
        <v>0</v>
      </c>
    </row>
    <row r="86" spans="1:10" x14ac:dyDescent="0.25">
      <c r="A86" s="32"/>
      <c r="B86" s="2"/>
      <c r="C86" s="2"/>
      <c r="D86" s="11"/>
      <c r="E86" s="11"/>
      <c r="F86" s="11"/>
      <c r="G86" s="2"/>
      <c r="H86" s="2"/>
      <c r="I86" s="2"/>
      <c r="J86" s="5">
        <f t="shared" ref="J86:J90" si="20">H86+I86</f>
        <v>0</v>
      </c>
    </row>
    <row r="87" spans="1:10" x14ac:dyDescent="0.25">
      <c r="A87" s="32"/>
      <c r="B87" s="2"/>
      <c r="C87" s="2"/>
      <c r="D87" s="11"/>
      <c r="E87" s="11"/>
      <c r="F87" s="11"/>
      <c r="G87" s="2"/>
      <c r="H87" s="2"/>
      <c r="I87" s="2"/>
      <c r="J87" s="5">
        <f t="shared" si="20"/>
        <v>0</v>
      </c>
    </row>
    <row r="88" spans="1:10" x14ac:dyDescent="0.25">
      <c r="A88" s="32"/>
      <c r="B88" s="2"/>
      <c r="C88" s="2"/>
      <c r="D88" s="11"/>
      <c r="E88" s="11"/>
      <c r="F88" s="11"/>
      <c r="G88" s="2"/>
      <c r="H88" s="2"/>
      <c r="I88" s="2"/>
      <c r="J88" s="5">
        <f t="shared" si="20"/>
        <v>0</v>
      </c>
    </row>
    <row r="89" spans="1:10" x14ac:dyDescent="0.25">
      <c r="A89" s="32"/>
      <c r="B89" s="2"/>
      <c r="C89" s="2"/>
      <c r="D89" s="11"/>
      <c r="E89" s="11"/>
      <c r="F89" s="11"/>
      <c r="G89" s="2"/>
      <c r="H89" s="2"/>
      <c r="I89" s="2"/>
      <c r="J89" s="5">
        <f t="shared" si="20"/>
        <v>0</v>
      </c>
    </row>
    <row r="90" spans="1:10" x14ac:dyDescent="0.25">
      <c r="A90" s="32"/>
      <c r="B90" s="2"/>
      <c r="C90" s="2"/>
      <c r="D90" s="11"/>
      <c r="E90" s="11"/>
      <c r="F90" s="11"/>
      <c r="G90" s="2"/>
      <c r="H90" s="2"/>
      <c r="I90" s="2"/>
      <c r="J90" s="5">
        <f t="shared" si="20"/>
        <v>0</v>
      </c>
    </row>
    <row r="91" spans="1:10" x14ac:dyDescent="0.25">
      <c r="A91" s="32"/>
      <c r="B91" s="30" t="s">
        <v>29</v>
      </c>
      <c r="C91" s="31"/>
      <c r="D91" s="31"/>
      <c r="E91" s="31"/>
      <c r="F91" s="31"/>
      <c r="G91" s="31"/>
      <c r="H91" s="31"/>
      <c r="I91" s="31"/>
      <c r="J91" s="31"/>
    </row>
    <row r="92" spans="1:10" x14ac:dyDescent="0.25">
      <c r="A92" s="8"/>
      <c r="B92" s="9"/>
      <c r="C92" s="9"/>
      <c r="D92" s="9"/>
      <c r="E92" s="9"/>
      <c r="F92" s="9"/>
      <c r="G92" s="9"/>
      <c r="H92" s="12">
        <f>SUM(H85:H90)</f>
        <v>0</v>
      </c>
      <c r="I92" s="12">
        <f t="shared" ref="I92:J92" si="21">SUM(I85:I90)</f>
        <v>0</v>
      </c>
      <c r="J92" s="12">
        <f t="shared" si="21"/>
        <v>0</v>
      </c>
    </row>
    <row r="93" spans="1:10" x14ac:dyDescent="0.25">
      <c r="A93" s="32" t="s">
        <v>16</v>
      </c>
      <c r="B93" s="2"/>
      <c r="C93" s="2"/>
      <c r="D93" s="11"/>
      <c r="E93" s="11"/>
      <c r="F93" s="11"/>
      <c r="G93" s="2"/>
      <c r="H93" s="2"/>
      <c r="I93" s="2"/>
      <c r="J93" s="5">
        <f>H93+I93</f>
        <v>0</v>
      </c>
    </row>
    <row r="94" spans="1:10" x14ac:dyDescent="0.25">
      <c r="A94" s="32"/>
      <c r="B94" s="2"/>
      <c r="C94" s="2"/>
      <c r="D94" s="11"/>
      <c r="E94" s="11"/>
      <c r="F94" s="11"/>
      <c r="G94" s="2"/>
      <c r="H94" s="2"/>
      <c r="I94" s="2"/>
      <c r="J94" s="5">
        <f t="shared" ref="J94:J98" si="22">H94+I94</f>
        <v>0</v>
      </c>
    </row>
    <row r="95" spans="1:10" x14ac:dyDescent="0.25">
      <c r="A95" s="32"/>
      <c r="B95" s="2"/>
      <c r="C95" s="2"/>
      <c r="D95" s="11"/>
      <c r="E95" s="11"/>
      <c r="F95" s="11"/>
      <c r="G95" s="2"/>
      <c r="H95" s="2"/>
      <c r="I95" s="2"/>
      <c r="J95" s="5">
        <f t="shared" si="22"/>
        <v>0</v>
      </c>
    </row>
    <row r="96" spans="1:10" x14ac:dyDescent="0.25">
      <c r="A96" s="32"/>
      <c r="B96" s="2"/>
      <c r="C96" s="2"/>
      <c r="D96" s="11"/>
      <c r="E96" s="11"/>
      <c r="F96" s="11"/>
      <c r="G96" s="2"/>
      <c r="H96" s="2"/>
      <c r="I96" s="2"/>
      <c r="J96" s="5">
        <f t="shared" si="22"/>
        <v>0</v>
      </c>
    </row>
    <row r="97" spans="1:10" x14ac:dyDescent="0.25">
      <c r="A97" s="32"/>
      <c r="B97" s="2"/>
      <c r="C97" s="2"/>
      <c r="D97" s="11"/>
      <c r="E97" s="11"/>
      <c r="F97" s="11"/>
      <c r="G97" s="2"/>
      <c r="H97" s="2"/>
      <c r="I97" s="2"/>
      <c r="J97" s="5">
        <f t="shared" si="22"/>
        <v>0</v>
      </c>
    </row>
    <row r="98" spans="1:10" x14ac:dyDescent="0.25">
      <c r="A98" s="32"/>
      <c r="B98" s="2"/>
      <c r="C98" s="2"/>
      <c r="D98" s="11"/>
      <c r="E98" s="11"/>
      <c r="F98" s="11"/>
      <c r="G98" s="2"/>
      <c r="H98" s="2"/>
      <c r="I98" s="2"/>
      <c r="J98" s="5">
        <f t="shared" si="22"/>
        <v>0</v>
      </c>
    </row>
    <row r="99" spans="1:10" x14ac:dyDescent="0.25">
      <c r="A99" s="32"/>
      <c r="B99" s="30" t="s">
        <v>29</v>
      </c>
      <c r="C99" s="31"/>
      <c r="D99" s="31"/>
      <c r="E99" s="31"/>
      <c r="F99" s="31"/>
      <c r="G99" s="31"/>
      <c r="H99" s="31"/>
      <c r="I99" s="31"/>
      <c r="J99" s="31"/>
    </row>
    <row r="100" spans="1:10" x14ac:dyDescent="0.25">
      <c r="A100" s="8"/>
      <c r="B100" s="9"/>
      <c r="C100" s="9"/>
      <c r="D100" s="9"/>
      <c r="E100" s="9"/>
      <c r="F100" s="9"/>
      <c r="G100" s="9"/>
      <c r="H100" s="12">
        <f>SUM(H93:H98)</f>
        <v>0</v>
      </c>
      <c r="I100" s="12">
        <f t="shared" ref="I100:J100" si="23">SUM(I93:I98)</f>
        <v>0</v>
      </c>
      <c r="J100" s="12">
        <f t="shared" si="23"/>
        <v>0</v>
      </c>
    </row>
    <row r="101" spans="1:10" x14ac:dyDescent="0.25">
      <c r="A101" s="32" t="s">
        <v>17</v>
      </c>
      <c r="B101" s="2"/>
      <c r="C101" s="2"/>
      <c r="D101" s="11"/>
      <c r="E101" s="11"/>
      <c r="F101" s="11"/>
      <c r="G101" s="2"/>
      <c r="H101" s="2"/>
      <c r="I101" s="2"/>
      <c r="J101" s="5">
        <f>H101+I101</f>
        <v>0</v>
      </c>
    </row>
    <row r="102" spans="1:10" x14ac:dyDescent="0.25">
      <c r="A102" s="32"/>
      <c r="B102" s="2"/>
      <c r="C102" s="2"/>
      <c r="D102" s="11"/>
      <c r="E102" s="11"/>
      <c r="F102" s="11"/>
      <c r="G102" s="2"/>
      <c r="H102" s="2"/>
      <c r="I102" s="2"/>
      <c r="J102" s="5">
        <f t="shared" ref="J102:J106" si="24">H102+I102</f>
        <v>0</v>
      </c>
    </row>
    <row r="103" spans="1:10" x14ac:dyDescent="0.25">
      <c r="A103" s="32"/>
      <c r="B103" s="2"/>
      <c r="C103" s="2"/>
      <c r="D103" s="11"/>
      <c r="E103" s="11"/>
      <c r="F103" s="11"/>
      <c r="G103" s="2"/>
      <c r="H103" s="2"/>
      <c r="I103" s="2"/>
      <c r="J103" s="5">
        <f t="shared" si="24"/>
        <v>0</v>
      </c>
    </row>
    <row r="104" spans="1:10" x14ac:dyDescent="0.25">
      <c r="A104" s="32"/>
      <c r="B104" s="2"/>
      <c r="C104" s="2"/>
      <c r="D104" s="11"/>
      <c r="E104" s="11"/>
      <c r="F104" s="11"/>
      <c r="G104" s="2"/>
      <c r="H104" s="2"/>
      <c r="I104" s="2"/>
      <c r="J104" s="5">
        <f t="shared" si="24"/>
        <v>0</v>
      </c>
    </row>
    <row r="105" spans="1:10" x14ac:dyDescent="0.25">
      <c r="A105" s="32"/>
      <c r="B105" s="2"/>
      <c r="C105" s="2"/>
      <c r="D105" s="11"/>
      <c r="E105" s="11"/>
      <c r="F105" s="11"/>
      <c r="G105" s="2"/>
      <c r="H105" s="2"/>
      <c r="I105" s="2"/>
      <c r="J105" s="5">
        <f t="shared" si="24"/>
        <v>0</v>
      </c>
    </row>
    <row r="106" spans="1:10" x14ac:dyDescent="0.25">
      <c r="A106" s="32"/>
      <c r="B106" s="2"/>
      <c r="C106" s="2"/>
      <c r="D106" s="11"/>
      <c r="E106" s="11"/>
      <c r="F106" s="11"/>
      <c r="G106" s="2"/>
      <c r="H106" s="2"/>
      <c r="I106" s="2"/>
      <c r="J106" s="5">
        <f t="shared" si="24"/>
        <v>0</v>
      </c>
    </row>
    <row r="107" spans="1:10" x14ac:dyDescent="0.25">
      <c r="A107" s="32"/>
      <c r="B107" s="30" t="s">
        <v>29</v>
      </c>
      <c r="C107" s="31"/>
      <c r="D107" s="31"/>
      <c r="E107" s="31"/>
      <c r="F107" s="31"/>
      <c r="G107" s="31"/>
      <c r="H107" s="31"/>
      <c r="I107" s="31"/>
      <c r="J107" s="31"/>
    </row>
    <row r="108" spans="1:10" x14ac:dyDescent="0.25">
      <c r="A108" s="8"/>
      <c r="B108" s="9"/>
      <c r="C108" s="9"/>
      <c r="D108" s="9"/>
      <c r="E108" s="9"/>
      <c r="F108" s="9"/>
      <c r="G108" s="9"/>
      <c r="H108" s="12">
        <f>SUM(H101:H106)</f>
        <v>0</v>
      </c>
      <c r="I108" s="12">
        <f t="shared" ref="I108:J108" si="25">SUM(I101:I106)</f>
        <v>0</v>
      </c>
      <c r="J108" s="12">
        <f t="shared" si="25"/>
        <v>0</v>
      </c>
    </row>
    <row r="109" spans="1:10" x14ac:dyDescent="0.25">
      <c r="A109" s="32" t="s">
        <v>18</v>
      </c>
      <c r="B109" s="2"/>
      <c r="C109" s="2"/>
      <c r="D109" s="11"/>
      <c r="E109" s="11"/>
      <c r="F109" s="11"/>
      <c r="G109" s="2"/>
      <c r="H109" s="2"/>
      <c r="I109" s="2"/>
      <c r="J109" s="5">
        <f>H109+I109</f>
        <v>0</v>
      </c>
    </row>
    <row r="110" spans="1:10" x14ac:dyDescent="0.25">
      <c r="A110" s="32"/>
      <c r="B110" s="2"/>
      <c r="C110" s="2"/>
      <c r="D110" s="11"/>
      <c r="E110" s="11"/>
      <c r="F110" s="11"/>
      <c r="G110" s="2"/>
      <c r="H110" s="2"/>
      <c r="I110" s="2"/>
      <c r="J110" s="5">
        <f t="shared" ref="J110:J114" si="26">H110+I110</f>
        <v>0</v>
      </c>
    </row>
    <row r="111" spans="1:10" x14ac:dyDescent="0.25">
      <c r="A111" s="32"/>
      <c r="B111" s="2"/>
      <c r="C111" s="2"/>
      <c r="D111" s="11"/>
      <c r="E111" s="11"/>
      <c r="F111" s="11"/>
      <c r="G111" s="2"/>
      <c r="H111" s="2"/>
      <c r="I111" s="2"/>
      <c r="J111" s="5">
        <f t="shared" si="26"/>
        <v>0</v>
      </c>
    </row>
    <row r="112" spans="1:10" x14ac:dyDescent="0.25">
      <c r="A112" s="32"/>
      <c r="B112" s="2"/>
      <c r="C112" s="2"/>
      <c r="D112" s="11"/>
      <c r="E112" s="11"/>
      <c r="F112" s="11"/>
      <c r="G112" s="2"/>
      <c r="H112" s="2"/>
      <c r="I112" s="2"/>
      <c r="J112" s="5">
        <f t="shared" si="26"/>
        <v>0</v>
      </c>
    </row>
    <row r="113" spans="1:10" x14ac:dyDescent="0.25">
      <c r="A113" s="32"/>
      <c r="B113" s="2"/>
      <c r="C113" s="2"/>
      <c r="D113" s="11"/>
      <c r="E113" s="11"/>
      <c r="F113" s="11"/>
      <c r="G113" s="2"/>
      <c r="H113" s="2"/>
      <c r="I113" s="2"/>
      <c r="J113" s="5">
        <f t="shared" si="26"/>
        <v>0</v>
      </c>
    </row>
    <row r="114" spans="1:10" x14ac:dyDescent="0.25">
      <c r="A114" s="32"/>
      <c r="B114" s="2"/>
      <c r="C114" s="2"/>
      <c r="D114" s="11"/>
      <c r="E114" s="11"/>
      <c r="F114" s="11"/>
      <c r="G114" s="2"/>
      <c r="H114" s="2"/>
      <c r="I114" s="2"/>
      <c r="J114" s="5">
        <f t="shared" si="26"/>
        <v>0</v>
      </c>
    </row>
    <row r="115" spans="1:10" x14ac:dyDescent="0.25">
      <c r="A115" s="32"/>
      <c r="B115" s="30" t="s">
        <v>29</v>
      </c>
      <c r="C115" s="31"/>
      <c r="D115" s="31"/>
      <c r="E115" s="31"/>
      <c r="F115" s="31"/>
      <c r="G115" s="31"/>
      <c r="H115" s="31"/>
      <c r="I115" s="31"/>
      <c r="J115" s="31"/>
    </row>
    <row r="116" spans="1:10" x14ac:dyDescent="0.25">
      <c r="A116" s="8"/>
      <c r="B116" s="9"/>
      <c r="C116" s="9"/>
      <c r="D116" s="9"/>
      <c r="E116" s="9"/>
      <c r="F116" s="9"/>
      <c r="G116" s="9"/>
      <c r="H116" s="12">
        <f>SUM(H109:H114)</f>
        <v>0</v>
      </c>
      <c r="I116" s="12">
        <f t="shared" ref="I116:J116" si="27">SUM(I109:I114)</f>
        <v>0</v>
      </c>
      <c r="J116" s="12">
        <f t="shared" si="27"/>
        <v>0</v>
      </c>
    </row>
    <row r="117" spans="1:10" x14ac:dyDescent="0.25">
      <c r="A117" s="32" t="s">
        <v>43</v>
      </c>
      <c r="B117" s="2"/>
      <c r="C117" s="2"/>
      <c r="D117" s="11"/>
      <c r="E117" s="11"/>
      <c r="F117" s="11"/>
      <c r="G117" s="2"/>
      <c r="H117" s="2"/>
      <c r="I117" s="2"/>
      <c r="J117" s="5">
        <f>H117+I117</f>
        <v>0</v>
      </c>
    </row>
    <row r="118" spans="1:10" x14ac:dyDescent="0.25">
      <c r="A118" s="32"/>
      <c r="B118" s="2"/>
      <c r="C118" s="2"/>
      <c r="D118" s="11"/>
      <c r="E118" s="11"/>
      <c r="F118" s="11"/>
      <c r="G118" s="2"/>
      <c r="H118" s="2"/>
      <c r="I118" s="2"/>
      <c r="J118" s="5">
        <f t="shared" ref="J118:J122" si="28">H118+I118</f>
        <v>0</v>
      </c>
    </row>
    <row r="119" spans="1:10" x14ac:dyDescent="0.25">
      <c r="A119" s="32"/>
      <c r="B119" s="2"/>
      <c r="C119" s="2"/>
      <c r="D119" s="11"/>
      <c r="E119" s="11"/>
      <c r="F119" s="11"/>
      <c r="G119" s="2"/>
      <c r="H119" s="2"/>
      <c r="I119" s="2"/>
      <c r="J119" s="5">
        <f t="shared" si="28"/>
        <v>0</v>
      </c>
    </row>
    <row r="120" spans="1:10" x14ac:dyDescent="0.25">
      <c r="A120" s="32"/>
      <c r="B120" s="2"/>
      <c r="C120" s="2"/>
      <c r="D120" s="11"/>
      <c r="E120" s="11"/>
      <c r="F120" s="11"/>
      <c r="G120" s="2"/>
      <c r="H120" s="2"/>
      <c r="I120" s="2"/>
      <c r="J120" s="5">
        <f t="shared" si="28"/>
        <v>0</v>
      </c>
    </row>
    <row r="121" spans="1:10" x14ac:dyDescent="0.25">
      <c r="A121" s="32"/>
      <c r="B121" s="2"/>
      <c r="C121" s="2"/>
      <c r="D121" s="11"/>
      <c r="E121" s="11"/>
      <c r="F121" s="11"/>
      <c r="G121" s="2"/>
      <c r="H121" s="2"/>
      <c r="I121" s="2"/>
      <c r="J121" s="5">
        <f t="shared" si="28"/>
        <v>0</v>
      </c>
    </row>
    <row r="122" spans="1:10" x14ac:dyDescent="0.25">
      <c r="A122" s="32"/>
      <c r="B122" s="2"/>
      <c r="C122" s="2"/>
      <c r="D122" s="11"/>
      <c r="E122" s="11"/>
      <c r="F122" s="11"/>
      <c r="G122" s="2"/>
      <c r="H122" s="2"/>
      <c r="I122" s="2"/>
      <c r="J122" s="5">
        <f t="shared" si="28"/>
        <v>0</v>
      </c>
    </row>
    <row r="123" spans="1:10" x14ac:dyDescent="0.25">
      <c r="A123" s="32"/>
      <c r="B123" s="30" t="s">
        <v>29</v>
      </c>
      <c r="C123" s="31"/>
      <c r="D123" s="31"/>
      <c r="E123" s="31"/>
      <c r="F123" s="31"/>
      <c r="G123" s="31"/>
      <c r="H123" s="31"/>
      <c r="I123" s="31"/>
      <c r="J123" s="31"/>
    </row>
    <row r="124" spans="1:10" x14ac:dyDescent="0.25">
      <c r="A124" s="8"/>
      <c r="B124" s="9"/>
      <c r="C124" s="9"/>
      <c r="D124" s="9"/>
      <c r="E124" s="9"/>
      <c r="F124" s="9"/>
      <c r="G124" s="9"/>
      <c r="H124" s="12">
        <f>SUM(H117:H122)</f>
        <v>0</v>
      </c>
      <c r="I124" s="12">
        <f t="shared" ref="I124:J124" si="29">SUM(I117:I122)</f>
        <v>0</v>
      </c>
      <c r="J124" s="12">
        <f t="shared" si="29"/>
        <v>0</v>
      </c>
    </row>
    <row r="125" spans="1:10" x14ac:dyDescent="0.25">
      <c r="A125" s="32" t="s">
        <v>19</v>
      </c>
      <c r="B125" s="2"/>
      <c r="C125" s="2"/>
      <c r="D125" s="11"/>
      <c r="E125" s="11"/>
      <c r="F125" s="11"/>
      <c r="G125" s="2"/>
      <c r="H125" s="2"/>
      <c r="I125" s="2"/>
      <c r="J125" s="5">
        <f>H125+I125</f>
        <v>0</v>
      </c>
    </row>
    <row r="126" spans="1:10" x14ac:dyDescent="0.25">
      <c r="A126" s="32"/>
      <c r="B126" s="2"/>
      <c r="C126" s="2"/>
      <c r="D126" s="11"/>
      <c r="E126" s="11"/>
      <c r="F126" s="11"/>
      <c r="G126" s="2"/>
      <c r="H126" s="2"/>
      <c r="I126" s="2"/>
      <c r="J126" s="5">
        <f t="shared" ref="J126:J130" si="30">H126+I126</f>
        <v>0</v>
      </c>
    </row>
    <row r="127" spans="1:10" x14ac:dyDescent="0.25">
      <c r="A127" s="32"/>
      <c r="B127" s="2"/>
      <c r="C127" s="2"/>
      <c r="D127" s="11"/>
      <c r="E127" s="11"/>
      <c r="F127" s="11"/>
      <c r="G127" s="2"/>
      <c r="H127" s="2"/>
      <c r="I127" s="2"/>
      <c r="J127" s="5">
        <f t="shared" si="30"/>
        <v>0</v>
      </c>
    </row>
    <row r="128" spans="1:10" x14ac:dyDescent="0.25">
      <c r="A128" s="32"/>
      <c r="B128" s="2"/>
      <c r="C128" s="2"/>
      <c r="D128" s="11"/>
      <c r="E128" s="11"/>
      <c r="F128" s="11"/>
      <c r="G128" s="2"/>
      <c r="H128" s="2"/>
      <c r="I128" s="2"/>
      <c r="J128" s="5">
        <f t="shared" si="30"/>
        <v>0</v>
      </c>
    </row>
    <row r="129" spans="1:10" x14ac:dyDescent="0.25">
      <c r="A129" s="32"/>
      <c r="B129" s="2"/>
      <c r="C129" s="2"/>
      <c r="D129" s="11"/>
      <c r="E129" s="11"/>
      <c r="F129" s="11"/>
      <c r="G129" s="2"/>
      <c r="H129" s="2"/>
      <c r="I129" s="2"/>
      <c r="J129" s="5">
        <f t="shared" si="30"/>
        <v>0</v>
      </c>
    </row>
    <row r="130" spans="1:10" x14ac:dyDescent="0.25">
      <c r="A130" s="32"/>
      <c r="B130" s="2"/>
      <c r="C130" s="2"/>
      <c r="D130" s="11"/>
      <c r="E130" s="11"/>
      <c r="F130" s="11"/>
      <c r="G130" s="2"/>
      <c r="H130" s="2"/>
      <c r="I130" s="2"/>
      <c r="J130" s="5">
        <f t="shared" si="30"/>
        <v>0</v>
      </c>
    </row>
    <row r="131" spans="1:10" x14ac:dyDescent="0.25">
      <c r="A131" s="32"/>
      <c r="B131" s="30" t="s">
        <v>29</v>
      </c>
      <c r="C131" s="31"/>
      <c r="D131" s="31"/>
      <c r="E131" s="31"/>
      <c r="F131" s="31"/>
      <c r="G131" s="31"/>
      <c r="H131" s="31"/>
      <c r="I131" s="31"/>
      <c r="J131" s="31"/>
    </row>
    <row r="132" spans="1:10" x14ac:dyDescent="0.25">
      <c r="A132" s="8"/>
      <c r="B132" s="9"/>
      <c r="C132" s="9"/>
      <c r="D132" s="9"/>
      <c r="E132" s="9"/>
      <c r="F132" s="9"/>
      <c r="G132" s="9"/>
      <c r="H132" s="12">
        <f>SUM(H125:H130)</f>
        <v>0</v>
      </c>
      <c r="I132" s="12">
        <f t="shared" ref="I132:J132" si="31">SUM(I125:I130)</f>
        <v>0</v>
      </c>
      <c r="J132" s="12">
        <f t="shared" si="31"/>
        <v>0</v>
      </c>
    </row>
    <row r="133" spans="1:10" x14ac:dyDescent="0.25">
      <c r="A133" s="32" t="s">
        <v>19</v>
      </c>
      <c r="B133" s="2"/>
      <c r="C133" s="2"/>
      <c r="D133" s="11"/>
      <c r="E133" s="11"/>
      <c r="F133" s="11"/>
      <c r="G133" s="2"/>
      <c r="H133" s="2"/>
      <c r="I133" s="2"/>
      <c r="J133" s="5">
        <f>H133+I133</f>
        <v>0</v>
      </c>
    </row>
    <row r="134" spans="1:10" x14ac:dyDescent="0.25">
      <c r="A134" s="32"/>
      <c r="B134" s="2"/>
      <c r="C134" s="2"/>
      <c r="D134" s="11"/>
      <c r="E134" s="11"/>
      <c r="F134" s="11"/>
      <c r="G134" s="2"/>
      <c r="H134" s="2"/>
      <c r="I134" s="2"/>
      <c r="J134" s="5">
        <f t="shared" ref="J134:J138" si="32">H134+I134</f>
        <v>0</v>
      </c>
    </row>
    <row r="135" spans="1:10" x14ac:dyDescent="0.25">
      <c r="A135" s="32"/>
      <c r="B135" s="2"/>
      <c r="C135" s="2"/>
      <c r="D135" s="11"/>
      <c r="E135" s="11"/>
      <c r="F135" s="11"/>
      <c r="G135" s="2"/>
      <c r="H135" s="2"/>
      <c r="I135" s="2"/>
      <c r="J135" s="5">
        <f t="shared" si="32"/>
        <v>0</v>
      </c>
    </row>
    <row r="136" spans="1:10" x14ac:dyDescent="0.25">
      <c r="A136" s="32"/>
      <c r="B136" s="2"/>
      <c r="C136" s="2"/>
      <c r="D136" s="11"/>
      <c r="E136" s="11"/>
      <c r="F136" s="11"/>
      <c r="G136" s="2"/>
      <c r="H136" s="2"/>
      <c r="I136" s="2"/>
      <c r="J136" s="5">
        <f t="shared" si="32"/>
        <v>0</v>
      </c>
    </row>
    <row r="137" spans="1:10" x14ac:dyDescent="0.25">
      <c r="A137" s="32"/>
      <c r="B137" s="2"/>
      <c r="C137" s="2"/>
      <c r="D137" s="11"/>
      <c r="E137" s="11"/>
      <c r="F137" s="11"/>
      <c r="G137" s="2"/>
      <c r="H137" s="2"/>
      <c r="I137" s="2"/>
      <c r="J137" s="5">
        <f t="shared" si="32"/>
        <v>0</v>
      </c>
    </row>
    <row r="138" spans="1:10" x14ac:dyDescent="0.25">
      <c r="A138" s="32"/>
      <c r="B138" s="2"/>
      <c r="C138" s="2"/>
      <c r="D138" s="11"/>
      <c r="E138" s="11"/>
      <c r="F138" s="11"/>
      <c r="G138" s="2"/>
      <c r="H138" s="2"/>
      <c r="I138" s="2"/>
      <c r="J138" s="5">
        <f t="shared" si="32"/>
        <v>0</v>
      </c>
    </row>
    <row r="139" spans="1:10" x14ac:dyDescent="0.25">
      <c r="A139" s="32"/>
      <c r="B139" s="30" t="s">
        <v>29</v>
      </c>
      <c r="C139" s="31"/>
      <c r="D139" s="31"/>
      <c r="E139" s="31"/>
      <c r="F139" s="31"/>
      <c r="G139" s="31"/>
      <c r="H139" s="31"/>
      <c r="I139" s="31"/>
      <c r="J139" s="31"/>
    </row>
    <row r="140" spans="1:10" x14ac:dyDescent="0.25">
      <c r="A140" s="8"/>
      <c r="B140" s="9"/>
      <c r="C140" s="9"/>
      <c r="D140" s="9"/>
      <c r="E140" s="9"/>
      <c r="F140" s="9"/>
      <c r="G140" s="9"/>
      <c r="H140" s="12">
        <f>SUM(H133:H138)</f>
        <v>0</v>
      </c>
      <c r="I140" s="12">
        <f t="shared" ref="I140:J140" si="33">SUM(I133:I138)</f>
        <v>0</v>
      </c>
      <c r="J140" s="12">
        <f t="shared" si="33"/>
        <v>0</v>
      </c>
    </row>
    <row r="141" spans="1:10" x14ac:dyDescent="0.25">
      <c r="A141" s="32" t="s">
        <v>19</v>
      </c>
      <c r="B141" s="2"/>
      <c r="C141" s="2"/>
      <c r="D141" s="11"/>
      <c r="E141" s="11"/>
      <c r="F141" s="11"/>
      <c r="G141" s="2"/>
      <c r="H141" s="2"/>
      <c r="I141" s="2"/>
      <c r="J141" s="5">
        <f>H141+I141</f>
        <v>0</v>
      </c>
    </row>
    <row r="142" spans="1:10" x14ac:dyDescent="0.25">
      <c r="A142" s="32"/>
      <c r="B142" s="2"/>
      <c r="C142" s="2"/>
      <c r="D142" s="11"/>
      <c r="E142" s="11"/>
      <c r="F142" s="11"/>
      <c r="G142" s="2"/>
      <c r="H142" s="2"/>
      <c r="I142" s="2"/>
      <c r="J142" s="5">
        <f t="shared" ref="J142:J146" si="34">H142+I142</f>
        <v>0</v>
      </c>
    </row>
    <row r="143" spans="1:10" x14ac:dyDescent="0.25">
      <c r="A143" s="32"/>
      <c r="B143" s="2"/>
      <c r="C143" s="2"/>
      <c r="D143" s="11"/>
      <c r="E143" s="11"/>
      <c r="F143" s="11"/>
      <c r="G143" s="2"/>
      <c r="H143" s="2"/>
      <c r="I143" s="2"/>
      <c r="J143" s="5">
        <f t="shared" si="34"/>
        <v>0</v>
      </c>
    </row>
    <row r="144" spans="1:10" x14ac:dyDescent="0.25">
      <c r="A144" s="32"/>
      <c r="B144" s="2"/>
      <c r="C144" s="2"/>
      <c r="D144" s="11"/>
      <c r="E144" s="11"/>
      <c r="F144" s="11"/>
      <c r="G144" s="2"/>
      <c r="H144" s="2"/>
      <c r="I144" s="2"/>
      <c r="J144" s="5">
        <f t="shared" si="34"/>
        <v>0</v>
      </c>
    </row>
    <row r="145" spans="1:10" x14ac:dyDescent="0.25">
      <c r="A145" s="32"/>
      <c r="B145" s="2"/>
      <c r="C145" s="2"/>
      <c r="D145" s="11"/>
      <c r="E145" s="11"/>
      <c r="F145" s="11"/>
      <c r="G145" s="2"/>
      <c r="H145" s="2"/>
      <c r="I145" s="2"/>
      <c r="J145" s="5">
        <f t="shared" si="34"/>
        <v>0</v>
      </c>
    </row>
    <row r="146" spans="1:10" x14ac:dyDescent="0.25">
      <c r="A146" s="32"/>
      <c r="B146" s="2"/>
      <c r="C146" s="2"/>
      <c r="D146" s="11"/>
      <c r="E146" s="11"/>
      <c r="F146" s="11"/>
      <c r="G146" s="2"/>
      <c r="H146" s="2"/>
      <c r="I146" s="2"/>
      <c r="J146" s="5">
        <f t="shared" si="34"/>
        <v>0</v>
      </c>
    </row>
    <row r="147" spans="1:10" x14ac:dyDescent="0.25">
      <c r="A147" s="32"/>
      <c r="B147" s="30" t="s">
        <v>29</v>
      </c>
      <c r="C147" s="31"/>
      <c r="D147" s="31"/>
      <c r="E147" s="31"/>
      <c r="F147" s="31"/>
      <c r="G147" s="31"/>
      <c r="H147" s="31"/>
      <c r="I147" s="31"/>
      <c r="J147" s="31"/>
    </row>
    <row r="148" spans="1:10" x14ac:dyDescent="0.25">
      <c r="A148" s="8"/>
      <c r="B148" s="9"/>
      <c r="C148" s="9"/>
      <c r="D148" s="9"/>
      <c r="E148" s="9"/>
      <c r="F148" s="9"/>
      <c r="G148" s="9"/>
      <c r="H148" s="12">
        <f>SUM(H141:H146)</f>
        <v>0</v>
      </c>
      <c r="I148" s="12">
        <f t="shared" ref="I148:J148" si="35">SUM(I141:I146)</f>
        <v>0</v>
      </c>
      <c r="J148" s="12">
        <f t="shared" si="35"/>
        <v>0</v>
      </c>
    </row>
  </sheetData>
  <mergeCells count="38"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  <mergeCell ref="B83:J83"/>
    <mergeCell ref="A141:A147"/>
    <mergeCell ref="B3:F3"/>
    <mergeCell ref="H3:J3"/>
    <mergeCell ref="B11:J11"/>
    <mergeCell ref="B19:J19"/>
    <mergeCell ref="B27:J27"/>
    <mergeCell ref="B35:J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B43:J43"/>
    <mergeCell ref="B51:J51"/>
    <mergeCell ref="B59:J59"/>
    <mergeCell ref="B67:J67"/>
    <mergeCell ref="B75:J75"/>
    <mergeCell ref="B147:J147"/>
    <mergeCell ref="B91:J91"/>
    <mergeCell ref="B99:J99"/>
    <mergeCell ref="B107:J107"/>
    <mergeCell ref="B115:J115"/>
    <mergeCell ref="B123:J123"/>
    <mergeCell ref="B139:J139"/>
    <mergeCell ref="B131:J1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sqref="A1:B1"/>
    </sheetView>
  </sheetViews>
  <sheetFormatPr defaultRowHeight="15" x14ac:dyDescent="0.25"/>
  <cols>
    <col min="1" max="1" width="36" style="2" bestFit="1" customWidth="1"/>
    <col min="2" max="2" width="23.140625" style="2" customWidth="1"/>
    <col min="3" max="3" width="2.7109375" style="19" customWidth="1"/>
    <col min="4" max="4" width="38.5703125" style="2" bestFit="1" customWidth="1"/>
    <col min="5" max="5" width="68.140625" style="2" bestFit="1" customWidth="1"/>
    <col min="6" max="6" width="2.7109375" style="19" customWidth="1"/>
    <col min="7" max="7" width="23" style="2" customWidth="1"/>
    <col min="8" max="8" width="2.7109375" style="20" hidden="1" customWidth="1"/>
    <col min="9" max="9" width="11.85546875" hidden="1" customWidth="1"/>
    <col min="10" max="10" width="12.85546875" hidden="1" customWidth="1"/>
    <col min="11" max="11" width="12.7109375" hidden="1" customWidth="1"/>
    <col min="12" max="12" width="12.85546875" hidden="1" customWidth="1"/>
    <col min="13" max="13" width="11.85546875" hidden="1" customWidth="1"/>
    <col min="14" max="14" width="12.28515625" hidden="1" customWidth="1"/>
    <col min="15" max="15" width="11.85546875" hidden="1" customWidth="1"/>
    <col min="16" max="16" width="12.85546875" hidden="1" customWidth="1"/>
    <col min="17" max="17" width="11.85546875" hidden="1" customWidth="1"/>
    <col min="18" max="18" width="12.28515625" hidden="1" customWidth="1"/>
    <col min="20" max="20" width="28.42578125" bestFit="1" customWidth="1"/>
    <col min="21" max="21" width="17.85546875" bestFit="1" customWidth="1"/>
    <col min="22" max="22" width="23.5703125" bestFit="1" customWidth="1"/>
  </cols>
  <sheetData>
    <row r="1" spans="1:18" x14ac:dyDescent="0.25">
      <c r="A1" s="34" t="s">
        <v>69</v>
      </c>
      <c r="B1" s="35"/>
      <c r="C1" s="13"/>
      <c r="D1" s="36" t="s">
        <v>70</v>
      </c>
      <c r="E1" s="36"/>
      <c r="F1" s="13"/>
      <c r="G1" s="14" t="s">
        <v>71</v>
      </c>
      <c r="H1" s="15"/>
      <c r="I1" s="36" t="s">
        <v>72</v>
      </c>
      <c r="J1" s="36"/>
      <c r="K1" s="36"/>
      <c r="L1" s="36"/>
      <c r="M1" s="36"/>
      <c r="N1" s="36"/>
      <c r="O1" s="36"/>
      <c r="P1" s="36"/>
      <c r="Q1" s="36"/>
      <c r="R1" s="36"/>
    </row>
    <row r="2" spans="1:18" ht="30" x14ac:dyDescent="0.25">
      <c r="A2" s="16" t="s">
        <v>74</v>
      </c>
      <c r="B2" s="16" t="s">
        <v>73</v>
      </c>
      <c r="C2" s="17"/>
      <c r="D2" s="16" t="s">
        <v>8</v>
      </c>
      <c r="E2" s="16" t="s">
        <v>74</v>
      </c>
      <c r="F2" s="17"/>
      <c r="G2" s="16" t="s">
        <v>86</v>
      </c>
      <c r="H2" s="18"/>
      <c r="I2" s="16" t="s">
        <v>75</v>
      </c>
      <c r="J2" s="16" t="s">
        <v>76</v>
      </c>
      <c r="K2" s="16" t="s">
        <v>77</v>
      </c>
      <c r="L2" s="16" t="s">
        <v>78</v>
      </c>
      <c r="M2" s="16" t="s">
        <v>79</v>
      </c>
      <c r="N2" s="16" t="s">
        <v>80</v>
      </c>
      <c r="O2" s="16" t="s">
        <v>81</v>
      </c>
      <c r="P2" s="16" t="s">
        <v>82</v>
      </c>
      <c r="Q2" s="16" t="s">
        <v>83</v>
      </c>
      <c r="R2" s="16" t="s">
        <v>84</v>
      </c>
    </row>
    <row r="3" spans="1:18" x14ac:dyDescent="0.25">
      <c r="A3" s="2" t="s">
        <v>52</v>
      </c>
      <c r="B3" s="2" t="s">
        <v>91</v>
      </c>
      <c r="D3" s="2" t="s">
        <v>9</v>
      </c>
      <c r="E3" s="2" t="s">
        <v>92</v>
      </c>
      <c r="G3" s="23">
        <v>211449.59999999998</v>
      </c>
    </row>
    <row r="4" spans="1:18" x14ac:dyDescent="0.25">
      <c r="A4" s="2" t="s">
        <v>52</v>
      </c>
      <c r="B4" s="2" t="s">
        <v>91</v>
      </c>
      <c r="D4" s="2" t="s">
        <v>9</v>
      </c>
      <c r="E4" s="2" t="s">
        <v>54</v>
      </c>
      <c r="G4" s="23">
        <v>175032</v>
      </c>
    </row>
    <row r="5" spans="1:18" x14ac:dyDescent="0.25">
      <c r="A5" s="2" t="s">
        <v>52</v>
      </c>
      <c r="B5" s="2" t="s">
        <v>91</v>
      </c>
      <c r="D5" s="2" t="s">
        <v>14</v>
      </c>
      <c r="E5" s="2" t="s">
        <v>45</v>
      </c>
      <c r="G5" s="23">
        <v>232920</v>
      </c>
    </row>
    <row r="6" spans="1:18" x14ac:dyDescent="0.25">
      <c r="A6" s="2" t="s">
        <v>52</v>
      </c>
      <c r="B6" s="2" t="s">
        <v>91</v>
      </c>
      <c r="D6" s="2" t="s">
        <v>32</v>
      </c>
      <c r="E6" s="2" t="s">
        <v>93</v>
      </c>
      <c r="G6" s="23">
        <v>2200000</v>
      </c>
    </row>
    <row r="7" spans="1:18" x14ac:dyDescent="0.25">
      <c r="A7" s="2" t="s">
        <v>52</v>
      </c>
      <c r="B7" s="2" t="s">
        <v>91</v>
      </c>
      <c r="D7" s="2" t="s">
        <v>32</v>
      </c>
      <c r="E7" s="2" t="s">
        <v>52</v>
      </c>
      <c r="G7" s="23">
        <v>997066.73962830496</v>
      </c>
    </row>
    <row r="8" spans="1:18" x14ac:dyDescent="0.25">
      <c r="A8" s="2" t="s">
        <v>52</v>
      </c>
      <c r="B8" s="2" t="s">
        <v>91</v>
      </c>
      <c r="D8" s="2" t="s">
        <v>10</v>
      </c>
      <c r="E8" s="2" t="s">
        <v>94</v>
      </c>
      <c r="G8" s="23">
        <v>166665</v>
      </c>
    </row>
    <row r="9" spans="1:18" x14ac:dyDescent="0.25">
      <c r="A9" s="2" t="s">
        <v>52</v>
      </c>
      <c r="B9" s="2" t="s">
        <v>91</v>
      </c>
      <c r="D9" s="2" t="s">
        <v>39</v>
      </c>
      <c r="E9" s="2" t="s">
        <v>95</v>
      </c>
      <c r="G9" s="23">
        <v>25080</v>
      </c>
    </row>
    <row r="10" spans="1:18" x14ac:dyDescent="0.25">
      <c r="A10" s="2" t="s">
        <v>52</v>
      </c>
      <c r="B10" s="2" t="s">
        <v>91</v>
      </c>
      <c r="D10" s="2" t="s">
        <v>39</v>
      </c>
      <c r="E10" s="2" t="s">
        <v>96</v>
      </c>
      <c r="G10" s="23">
        <v>9024</v>
      </c>
    </row>
    <row r="11" spans="1:18" x14ac:dyDescent="0.25">
      <c r="A11" s="2" t="s">
        <v>52</v>
      </c>
      <c r="B11" s="2" t="s">
        <v>91</v>
      </c>
      <c r="D11" s="2" t="s">
        <v>39</v>
      </c>
      <c r="E11" s="2" t="s">
        <v>97</v>
      </c>
      <c r="G11" s="23">
        <v>27830.400000000001</v>
      </c>
    </row>
    <row r="12" spans="1:18" x14ac:dyDescent="0.25">
      <c r="A12" s="2" t="s">
        <v>49</v>
      </c>
      <c r="B12" s="2" t="s">
        <v>91</v>
      </c>
      <c r="D12" s="2" t="s">
        <v>14</v>
      </c>
      <c r="E12" s="2" t="s">
        <v>98</v>
      </c>
      <c r="G12" s="23">
        <v>37500</v>
      </c>
    </row>
    <row r="13" spans="1:18" x14ac:dyDescent="0.25">
      <c r="A13" s="2" t="s">
        <v>49</v>
      </c>
      <c r="B13" s="2" t="s">
        <v>91</v>
      </c>
      <c r="D13" s="2" t="s">
        <v>32</v>
      </c>
      <c r="E13" s="2" t="s">
        <v>99</v>
      </c>
      <c r="G13" s="23">
        <v>224767.63</v>
      </c>
    </row>
    <row r="14" spans="1:18" x14ac:dyDescent="0.25">
      <c r="A14" s="2" t="s">
        <v>49</v>
      </c>
      <c r="B14" s="2" t="s">
        <v>91</v>
      </c>
      <c r="D14" s="2" t="s">
        <v>32</v>
      </c>
      <c r="E14" s="2" t="s">
        <v>100</v>
      </c>
      <c r="G14" s="23">
        <v>7500</v>
      </c>
    </row>
    <row r="15" spans="1:18" x14ac:dyDescent="0.25">
      <c r="A15" s="2" t="s">
        <v>49</v>
      </c>
      <c r="B15" s="2" t="s">
        <v>91</v>
      </c>
      <c r="D15" s="2" t="s">
        <v>10</v>
      </c>
      <c r="E15" s="2" t="s">
        <v>101</v>
      </c>
      <c r="G15" s="23">
        <v>1137</v>
      </c>
    </row>
    <row r="16" spans="1:18" x14ac:dyDescent="0.25">
      <c r="A16" s="2" t="s">
        <v>49</v>
      </c>
      <c r="B16" s="2" t="s">
        <v>91</v>
      </c>
      <c r="D16" s="2" t="s">
        <v>10</v>
      </c>
      <c r="E16" s="2" t="s">
        <v>102</v>
      </c>
      <c r="G16" s="23">
        <v>5000</v>
      </c>
    </row>
    <row r="17" spans="1:7" x14ac:dyDescent="0.25">
      <c r="A17" s="2" t="s">
        <v>49</v>
      </c>
      <c r="B17" s="2" t="s">
        <v>91</v>
      </c>
      <c r="D17" s="2" t="s">
        <v>39</v>
      </c>
      <c r="E17" s="2" t="s">
        <v>103</v>
      </c>
      <c r="G17" s="23">
        <v>7500</v>
      </c>
    </row>
    <row r="18" spans="1:7" x14ac:dyDescent="0.25">
      <c r="A18" s="2" t="s">
        <v>49</v>
      </c>
      <c r="B18" s="2" t="s">
        <v>91</v>
      </c>
      <c r="D18" s="2" t="s">
        <v>39</v>
      </c>
      <c r="E18" s="2" t="s">
        <v>104</v>
      </c>
      <c r="G18" s="23">
        <v>1666.67</v>
      </c>
    </row>
    <row r="19" spans="1:7" x14ac:dyDescent="0.25">
      <c r="A19" s="2" t="s">
        <v>49</v>
      </c>
      <c r="B19" s="2" t="s">
        <v>91</v>
      </c>
      <c r="D19" s="2" t="s">
        <v>39</v>
      </c>
      <c r="E19" s="2" t="s">
        <v>105</v>
      </c>
      <c r="G19" s="23">
        <v>25500</v>
      </c>
    </row>
    <row r="20" spans="1:7" x14ac:dyDescent="0.25">
      <c r="A20" s="2" t="s">
        <v>49</v>
      </c>
      <c r="B20" s="2" t="s">
        <v>91</v>
      </c>
      <c r="D20" s="2" t="s">
        <v>39</v>
      </c>
      <c r="E20" s="2" t="s">
        <v>106</v>
      </c>
      <c r="G20" s="23">
        <v>440</v>
      </c>
    </row>
    <row r="21" spans="1:7" x14ac:dyDescent="0.25">
      <c r="A21" s="2" t="s">
        <v>49</v>
      </c>
      <c r="B21" s="2" t="s">
        <v>91</v>
      </c>
      <c r="D21" s="2" t="s">
        <v>39</v>
      </c>
      <c r="E21" s="2" t="s">
        <v>107</v>
      </c>
      <c r="G21" s="23">
        <v>7500</v>
      </c>
    </row>
    <row r="22" spans="1:7" x14ac:dyDescent="0.25">
      <c r="A22" s="2" t="s">
        <v>49</v>
      </c>
      <c r="B22" s="2" t="s">
        <v>91</v>
      </c>
      <c r="D22" s="2" t="s">
        <v>39</v>
      </c>
      <c r="E22" s="2" t="s">
        <v>108</v>
      </c>
      <c r="G22" s="23">
        <v>7500</v>
      </c>
    </row>
    <row r="23" spans="1:7" x14ac:dyDescent="0.25">
      <c r="A23" s="2" t="s">
        <v>49</v>
      </c>
      <c r="B23" s="2" t="s">
        <v>91</v>
      </c>
      <c r="D23" s="2" t="s">
        <v>39</v>
      </c>
      <c r="E23" s="2" t="s">
        <v>109</v>
      </c>
      <c r="G23" s="23">
        <v>440</v>
      </c>
    </row>
    <row r="24" spans="1:7" x14ac:dyDescent="0.25">
      <c r="A24" s="2" t="s">
        <v>49</v>
      </c>
      <c r="B24" s="2" t="s">
        <v>91</v>
      </c>
      <c r="D24" s="2" t="s">
        <v>39</v>
      </c>
      <c r="E24" s="2" t="s">
        <v>110</v>
      </c>
      <c r="G24" s="23">
        <v>7940</v>
      </c>
    </row>
    <row r="25" spans="1:7" x14ac:dyDescent="0.25">
      <c r="A25" s="2" t="s">
        <v>49</v>
      </c>
      <c r="B25" s="2" t="s">
        <v>91</v>
      </c>
      <c r="D25" s="2" t="s">
        <v>39</v>
      </c>
      <c r="E25" s="2" t="s">
        <v>111</v>
      </c>
      <c r="G25" s="23">
        <v>7500</v>
      </c>
    </row>
    <row r="26" spans="1:7" x14ac:dyDescent="0.25">
      <c r="A26" s="2" t="s">
        <v>49</v>
      </c>
      <c r="B26" s="2" t="s">
        <v>91</v>
      </c>
      <c r="D26" s="2" t="s">
        <v>39</v>
      </c>
      <c r="E26" s="2" t="s">
        <v>112</v>
      </c>
      <c r="G26" s="23">
        <v>6027.6</v>
      </c>
    </row>
    <row r="27" spans="1:7" x14ac:dyDescent="0.25">
      <c r="A27" s="2" t="s">
        <v>49</v>
      </c>
      <c r="B27" s="2" t="s">
        <v>91</v>
      </c>
      <c r="D27" s="2" t="s">
        <v>39</v>
      </c>
      <c r="E27" s="2" t="s">
        <v>113</v>
      </c>
      <c r="G27" s="23">
        <v>10940</v>
      </c>
    </row>
    <row r="28" spans="1:7" x14ac:dyDescent="0.25">
      <c r="A28" s="2" t="s">
        <v>49</v>
      </c>
      <c r="B28" s="2" t="s">
        <v>91</v>
      </c>
      <c r="D28" s="2" t="s">
        <v>39</v>
      </c>
      <c r="E28" s="2" t="s">
        <v>114</v>
      </c>
      <c r="G28" s="23">
        <v>8500</v>
      </c>
    </row>
    <row r="29" spans="1:7" x14ac:dyDescent="0.25">
      <c r="A29" s="2" t="s">
        <v>49</v>
      </c>
      <c r="B29" s="2" t="s">
        <v>91</v>
      </c>
      <c r="D29" s="2" t="s">
        <v>39</v>
      </c>
      <c r="E29" s="2" t="s">
        <v>115</v>
      </c>
      <c r="G29" s="23">
        <v>7500</v>
      </c>
    </row>
    <row r="30" spans="1:7" x14ac:dyDescent="0.25">
      <c r="A30" s="2" t="s">
        <v>49</v>
      </c>
      <c r="B30" s="2" t="s">
        <v>91</v>
      </c>
      <c r="D30" s="2" t="s">
        <v>39</v>
      </c>
      <c r="E30" s="2" t="s">
        <v>116</v>
      </c>
      <c r="G30" s="23">
        <v>10640</v>
      </c>
    </row>
    <row r="31" spans="1:7" x14ac:dyDescent="0.25">
      <c r="A31" s="2" t="s">
        <v>49</v>
      </c>
      <c r="B31" s="2" t="s">
        <v>91</v>
      </c>
      <c r="D31" s="2" t="s">
        <v>39</v>
      </c>
      <c r="E31" s="2" t="s">
        <v>117</v>
      </c>
      <c r="G31" s="23">
        <v>7500</v>
      </c>
    </row>
    <row r="32" spans="1:7" x14ac:dyDescent="0.25">
      <c r="A32" s="2" t="s">
        <v>49</v>
      </c>
      <c r="B32" s="2" t="s">
        <v>91</v>
      </c>
      <c r="D32" s="2" t="s">
        <v>10</v>
      </c>
      <c r="E32" s="2" t="s">
        <v>118</v>
      </c>
      <c r="G32" s="23">
        <v>20000</v>
      </c>
    </row>
    <row r="33" spans="1:7" x14ac:dyDescent="0.25">
      <c r="A33" s="2" t="s">
        <v>49</v>
      </c>
      <c r="B33" s="2" t="s">
        <v>91</v>
      </c>
      <c r="D33" s="2" t="s">
        <v>14</v>
      </c>
      <c r="E33" s="2" t="s">
        <v>119</v>
      </c>
      <c r="G33" s="23">
        <v>15000</v>
      </c>
    </row>
    <row r="34" spans="1:7" x14ac:dyDescent="0.25">
      <c r="A34" s="2" t="s">
        <v>49</v>
      </c>
      <c r="B34" s="2" t="s">
        <v>91</v>
      </c>
      <c r="D34" s="2" t="s">
        <v>14</v>
      </c>
      <c r="E34" s="2" t="s">
        <v>120</v>
      </c>
      <c r="G34" s="23">
        <v>5000</v>
      </c>
    </row>
    <row r="35" spans="1:7" x14ac:dyDescent="0.25">
      <c r="A35" s="2" t="s">
        <v>49</v>
      </c>
      <c r="B35" s="2" t="s">
        <v>91</v>
      </c>
      <c r="D35" s="2" t="s">
        <v>14</v>
      </c>
      <c r="E35" s="2" t="s">
        <v>121</v>
      </c>
      <c r="G35" s="23">
        <v>30000</v>
      </c>
    </row>
    <row r="36" spans="1:7" x14ac:dyDescent="0.25">
      <c r="A36" s="2" t="s">
        <v>49</v>
      </c>
      <c r="B36" s="2" t="s">
        <v>91</v>
      </c>
      <c r="D36" s="2" t="s">
        <v>14</v>
      </c>
      <c r="E36" s="2" t="s">
        <v>122</v>
      </c>
      <c r="G36" s="23">
        <v>6000</v>
      </c>
    </row>
    <row r="37" spans="1:7" x14ac:dyDescent="0.25">
      <c r="A37" s="2" t="s">
        <v>49</v>
      </c>
      <c r="B37" s="2" t="s">
        <v>91</v>
      </c>
      <c r="D37" s="2" t="s">
        <v>14</v>
      </c>
      <c r="E37" s="2" t="s">
        <v>123</v>
      </c>
      <c r="G37" s="23">
        <v>5000</v>
      </c>
    </row>
    <row r="38" spans="1:7" x14ac:dyDescent="0.25">
      <c r="A38" s="2" t="s">
        <v>49</v>
      </c>
      <c r="B38" s="2" t="s">
        <v>91</v>
      </c>
      <c r="D38" s="2" t="s">
        <v>14</v>
      </c>
      <c r="E38" s="2" t="s">
        <v>124</v>
      </c>
      <c r="G38" s="23">
        <v>15000</v>
      </c>
    </row>
    <row r="39" spans="1:7" x14ac:dyDescent="0.25">
      <c r="A39" s="2" t="s">
        <v>49</v>
      </c>
      <c r="B39" s="2" t="s">
        <v>91</v>
      </c>
      <c r="D39" s="2" t="s">
        <v>10</v>
      </c>
      <c r="E39" s="2" t="s">
        <v>125</v>
      </c>
      <c r="G39" s="23">
        <v>105000</v>
      </c>
    </row>
    <row r="40" spans="1:7" x14ac:dyDescent="0.25">
      <c r="A40" s="2" t="s">
        <v>49</v>
      </c>
      <c r="B40" s="2" t="s">
        <v>91</v>
      </c>
      <c r="D40" s="2" t="s">
        <v>10</v>
      </c>
      <c r="E40" s="2" t="s">
        <v>126</v>
      </c>
      <c r="G40" s="23">
        <v>5000</v>
      </c>
    </row>
    <row r="41" spans="1:7" x14ac:dyDescent="0.25">
      <c r="A41" s="2" t="s">
        <v>51</v>
      </c>
      <c r="B41" s="2" t="s">
        <v>91</v>
      </c>
      <c r="D41" s="2" t="s">
        <v>9</v>
      </c>
      <c r="E41" s="2" t="s">
        <v>127</v>
      </c>
      <c r="G41" s="23">
        <v>27984</v>
      </c>
    </row>
    <row r="42" spans="1:7" x14ac:dyDescent="0.25">
      <c r="A42" s="2" t="s">
        <v>51</v>
      </c>
      <c r="B42" s="2" t="s">
        <v>91</v>
      </c>
      <c r="D42" s="2" t="s">
        <v>9</v>
      </c>
      <c r="E42" s="2" t="s">
        <v>53</v>
      </c>
      <c r="G42" s="23">
        <v>55073</v>
      </c>
    </row>
    <row r="43" spans="1:7" x14ac:dyDescent="0.25">
      <c r="A43" s="2" t="s">
        <v>51</v>
      </c>
      <c r="B43" s="2" t="s">
        <v>91</v>
      </c>
      <c r="D43" s="2" t="s">
        <v>32</v>
      </c>
      <c r="E43" s="2" t="s">
        <v>55</v>
      </c>
      <c r="G43" s="23">
        <v>175357</v>
      </c>
    </row>
    <row r="44" spans="1:7" x14ac:dyDescent="0.25">
      <c r="A44" s="2" t="s">
        <v>51</v>
      </c>
      <c r="B44" s="2" t="s">
        <v>91</v>
      </c>
      <c r="D44" s="2" t="s">
        <v>15</v>
      </c>
      <c r="E44" s="2" t="s">
        <v>50</v>
      </c>
      <c r="G44" s="23">
        <v>17712</v>
      </c>
    </row>
    <row r="45" spans="1:7" x14ac:dyDescent="0.25">
      <c r="A45" s="2" t="s">
        <v>51</v>
      </c>
      <c r="B45" s="2" t="s">
        <v>91</v>
      </c>
      <c r="D45" s="2" t="s">
        <v>15</v>
      </c>
      <c r="E45" s="2" t="s">
        <v>48</v>
      </c>
      <c r="G45" s="23">
        <v>23256</v>
      </c>
    </row>
    <row r="46" spans="1:7" x14ac:dyDescent="0.25">
      <c r="A46" s="2" t="s">
        <v>51</v>
      </c>
      <c r="B46" s="2" t="s">
        <v>91</v>
      </c>
      <c r="D46" s="2" t="s">
        <v>15</v>
      </c>
      <c r="E46" s="2" t="s">
        <v>56</v>
      </c>
      <c r="G46" s="23">
        <v>17568</v>
      </c>
    </row>
    <row r="47" spans="1:7" x14ac:dyDescent="0.25">
      <c r="A47" s="2" t="s">
        <v>51</v>
      </c>
      <c r="B47" s="2" t="s">
        <v>91</v>
      </c>
      <c r="D47" s="2" t="s">
        <v>15</v>
      </c>
      <c r="E47" s="2" t="s">
        <v>58</v>
      </c>
      <c r="G47" s="23">
        <v>13320</v>
      </c>
    </row>
    <row r="48" spans="1:7" x14ac:dyDescent="0.25">
      <c r="A48" s="2" t="s">
        <v>51</v>
      </c>
      <c r="B48" s="2" t="s">
        <v>91</v>
      </c>
      <c r="D48" s="2" t="s">
        <v>15</v>
      </c>
      <c r="E48" s="2" t="s">
        <v>128</v>
      </c>
      <c r="G48" s="23">
        <v>15624</v>
      </c>
    </row>
    <row r="49" spans="1:7" x14ac:dyDescent="0.25">
      <c r="A49" s="2" t="s">
        <v>51</v>
      </c>
      <c r="B49" s="2" t="s">
        <v>91</v>
      </c>
      <c r="D49" s="2" t="s">
        <v>15</v>
      </c>
      <c r="E49" s="2" t="s">
        <v>129</v>
      </c>
      <c r="G49" s="23">
        <v>20880</v>
      </c>
    </row>
    <row r="50" spans="1:7" x14ac:dyDescent="0.25">
      <c r="A50" s="2" t="s">
        <v>51</v>
      </c>
      <c r="B50" s="2" t="s">
        <v>91</v>
      </c>
      <c r="D50" s="2" t="s">
        <v>15</v>
      </c>
      <c r="E50" s="2" t="s">
        <v>47</v>
      </c>
      <c r="G50" s="23">
        <v>30240</v>
      </c>
    </row>
    <row r="51" spans="1:7" x14ac:dyDescent="0.25">
      <c r="A51" s="2" t="s">
        <v>51</v>
      </c>
      <c r="B51" s="2" t="s">
        <v>91</v>
      </c>
      <c r="D51" s="2" t="s">
        <v>39</v>
      </c>
      <c r="E51" s="2" t="s">
        <v>57</v>
      </c>
      <c r="G51" s="23">
        <v>75000</v>
      </c>
    </row>
    <row r="52" spans="1:7" x14ac:dyDescent="0.25">
      <c r="A52" s="2" t="s">
        <v>51</v>
      </c>
      <c r="B52" s="2" t="s">
        <v>91</v>
      </c>
      <c r="D52" s="2" t="s">
        <v>39</v>
      </c>
      <c r="E52" s="2" t="s">
        <v>130</v>
      </c>
      <c r="G52" s="23">
        <v>36458</v>
      </c>
    </row>
    <row r="53" spans="1:7" x14ac:dyDescent="0.25">
      <c r="A53" s="2" t="s">
        <v>51</v>
      </c>
      <c r="B53" s="2" t="s">
        <v>91</v>
      </c>
      <c r="D53" s="2" t="s">
        <v>39</v>
      </c>
      <c r="E53" s="2" t="s">
        <v>131</v>
      </c>
      <c r="G53" s="23">
        <v>19548</v>
      </c>
    </row>
    <row r="54" spans="1:7" x14ac:dyDescent="0.25">
      <c r="A54" s="2" t="s">
        <v>51</v>
      </c>
      <c r="B54" s="2" t="s">
        <v>91</v>
      </c>
      <c r="D54" s="2" t="s">
        <v>15</v>
      </c>
      <c r="E54" s="2" t="s">
        <v>132</v>
      </c>
      <c r="G54" s="23">
        <v>6192</v>
      </c>
    </row>
    <row r="55" spans="1:7" x14ac:dyDescent="0.25">
      <c r="A55" s="2" t="s">
        <v>51</v>
      </c>
      <c r="B55" s="2" t="s">
        <v>91</v>
      </c>
      <c r="D55" s="2" t="s">
        <v>15</v>
      </c>
      <c r="E55" s="2" t="s">
        <v>133</v>
      </c>
      <c r="G55" s="23">
        <v>39456</v>
      </c>
    </row>
    <row r="56" spans="1:7" x14ac:dyDescent="0.25">
      <c r="A56" s="2" t="s">
        <v>51</v>
      </c>
      <c r="B56" s="2" t="s">
        <v>91</v>
      </c>
      <c r="D56" s="2" t="s">
        <v>15</v>
      </c>
      <c r="E56" s="2" t="s">
        <v>134</v>
      </c>
      <c r="G56" s="23">
        <v>11952</v>
      </c>
    </row>
    <row r="57" spans="1:7" x14ac:dyDescent="0.25">
      <c r="A57" s="2" t="s">
        <v>51</v>
      </c>
      <c r="B57" s="2" t="s">
        <v>91</v>
      </c>
      <c r="D57" s="2" t="s">
        <v>15</v>
      </c>
      <c r="E57" s="2" t="s">
        <v>135</v>
      </c>
      <c r="G57" s="23">
        <v>41760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4" sqref="E24"/>
    </sheetView>
  </sheetViews>
  <sheetFormatPr defaultRowHeight="15" x14ac:dyDescent="0.25"/>
  <cols>
    <col min="1" max="1" width="51.28515625" bestFit="1" customWidth="1"/>
    <col min="2" max="2" width="10" customWidth="1"/>
    <col min="3" max="20" width="12" customWidth="1"/>
  </cols>
  <sheetData>
    <row r="1" spans="1:20" x14ac:dyDescent="0.25">
      <c r="A1" s="1" t="s">
        <v>40</v>
      </c>
      <c r="C1" s="25"/>
    </row>
    <row r="3" spans="1:20" x14ac:dyDescent="0.25">
      <c r="A3" s="38" t="s">
        <v>3</v>
      </c>
      <c r="B3" s="39"/>
      <c r="C3" s="42" t="s">
        <v>60</v>
      </c>
      <c r="D3" s="43"/>
      <c r="E3" s="42" t="s">
        <v>59</v>
      </c>
      <c r="F3" s="43"/>
      <c r="G3" s="42" t="s">
        <v>61</v>
      </c>
      <c r="H3" s="43"/>
      <c r="I3" s="42" t="s">
        <v>62</v>
      </c>
      <c r="J3" s="43"/>
      <c r="K3" s="42" t="s">
        <v>63</v>
      </c>
      <c r="L3" s="43"/>
      <c r="M3" s="42" t="s">
        <v>64</v>
      </c>
      <c r="N3" s="43"/>
      <c r="O3" s="42" t="s">
        <v>66</v>
      </c>
      <c r="P3" s="43"/>
      <c r="Q3" s="42" t="s">
        <v>67</v>
      </c>
      <c r="R3" s="43"/>
      <c r="S3" s="42" t="s">
        <v>68</v>
      </c>
      <c r="T3" s="43"/>
    </row>
    <row r="4" spans="1:20" x14ac:dyDescent="0.25">
      <c r="A4" s="40"/>
      <c r="B4" s="41"/>
      <c r="C4" s="4" t="s">
        <v>30</v>
      </c>
      <c r="D4" s="4" t="s">
        <v>31</v>
      </c>
      <c r="E4" s="4" t="s">
        <v>30</v>
      </c>
      <c r="F4" s="4" t="s">
        <v>31</v>
      </c>
      <c r="G4" s="4" t="s">
        <v>30</v>
      </c>
      <c r="H4" s="4" t="s">
        <v>31</v>
      </c>
      <c r="I4" s="4" t="s">
        <v>30</v>
      </c>
      <c r="J4" s="4" t="s">
        <v>31</v>
      </c>
      <c r="K4" s="4" t="s">
        <v>30</v>
      </c>
      <c r="L4" s="4" t="s">
        <v>31</v>
      </c>
      <c r="M4" s="4" t="s">
        <v>30</v>
      </c>
      <c r="N4" s="4" t="s">
        <v>31</v>
      </c>
      <c r="O4" s="4" t="s">
        <v>30</v>
      </c>
      <c r="P4" s="4" t="s">
        <v>31</v>
      </c>
      <c r="Q4" s="4" t="s">
        <v>30</v>
      </c>
      <c r="R4" s="4" t="s">
        <v>31</v>
      </c>
      <c r="S4" s="4" t="s">
        <v>30</v>
      </c>
      <c r="T4" s="4" t="s">
        <v>31</v>
      </c>
    </row>
    <row r="5" spans="1:20" x14ac:dyDescent="0.25">
      <c r="A5" s="37" t="s">
        <v>4</v>
      </c>
      <c r="B5" s="3" t="s">
        <v>20</v>
      </c>
      <c r="C5" s="2">
        <v>1449</v>
      </c>
      <c r="D5" s="2">
        <v>885</v>
      </c>
      <c r="E5" s="2">
        <v>0</v>
      </c>
      <c r="F5" s="2">
        <v>240</v>
      </c>
      <c r="G5" s="2">
        <v>1303</v>
      </c>
      <c r="H5" s="2">
        <v>178</v>
      </c>
      <c r="I5" s="2">
        <v>0</v>
      </c>
      <c r="J5" s="2">
        <v>96</v>
      </c>
      <c r="K5" s="2">
        <v>0</v>
      </c>
      <c r="L5" s="2">
        <v>239</v>
      </c>
      <c r="M5" s="2">
        <v>319</v>
      </c>
      <c r="N5" s="2">
        <v>604</v>
      </c>
      <c r="O5" s="2">
        <v>0</v>
      </c>
      <c r="P5" s="2">
        <v>96</v>
      </c>
      <c r="Q5" s="2">
        <v>1159</v>
      </c>
      <c r="R5" s="2">
        <v>584</v>
      </c>
      <c r="S5" s="2">
        <v>1159</v>
      </c>
      <c r="T5" s="2">
        <v>645</v>
      </c>
    </row>
    <row r="6" spans="1:20" x14ac:dyDescent="0.25">
      <c r="A6" s="37"/>
      <c r="B6" s="3" t="s">
        <v>26</v>
      </c>
      <c r="C6" s="2">
        <v>238</v>
      </c>
      <c r="D6" s="2">
        <v>149</v>
      </c>
      <c r="E6" s="2">
        <v>25</v>
      </c>
      <c r="F6" s="2">
        <v>19</v>
      </c>
      <c r="G6" s="2">
        <v>238</v>
      </c>
      <c r="H6" s="2">
        <v>7</v>
      </c>
      <c r="I6" s="2">
        <v>0</v>
      </c>
      <c r="J6" s="2">
        <v>0</v>
      </c>
      <c r="K6" s="2">
        <v>238</v>
      </c>
      <c r="L6" s="2">
        <v>18</v>
      </c>
      <c r="M6" s="2">
        <v>238</v>
      </c>
      <c r="N6" s="2">
        <v>73</v>
      </c>
      <c r="O6" s="2">
        <v>24</v>
      </c>
      <c r="P6" s="2">
        <v>0</v>
      </c>
      <c r="Q6" s="2">
        <v>238</v>
      </c>
      <c r="R6" s="2">
        <v>103</v>
      </c>
      <c r="S6" s="2">
        <v>238</v>
      </c>
      <c r="T6" s="2">
        <v>110</v>
      </c>
    </row>
    <row r="7" spans="1:20" x14ac:dyDescent="0.25">
      <c r="A7" s="37" t="s">
        <v>5</v>
      </c>
      <c r="B7" s="3" t="s">
        <v>20</v>
      </c>
      <c r="C7" s="2">
        <v>3260</v>
      </c>
      <c r="D7" s="2">
        <v>370</v>
      </c>
      <c r="E7" s="2">
        <v>0</v>
      </c>
      <c r="F7" s="2">
        <v>79</v>
      </c>
      <c r="G7" s="2">
        <v>326</v>
      </c>
      <c r="H7" s="2">
        <v>357</v>
      </c>
      <c r="I7" s="2">
        <v>0</v>
      </c>
      <c r="J7" s="2">
        <v>0</v>
      </c>
      <c r="K7" s="2">
        <v>0</v>
      </c>
      <c r="L7" s="2">
        <v>79</v>
      </c>
      <c r="M7" s="2">
        <v>44</v>
      </c>
      <c r="N7" s="2">
        <v>90</v>
      </c>
      <c r="O7" s="2">
        <v>0</v>
      </c>
      <c r="P7" s="2">
        <v>0</v>
      </c>
      <c r="Q7" s="2">
        <v>326</v>
      </c>
      <c r="R7" s="2">
        <v>92</v>
      </c>
      <c r="S7" s="2">
        <v>326</v>
      </c>
      <c r="T7" s="2">
        <v>92</v>
      </c>
    </row>
    <row r="8" spans="1:20" x14ac:dyDescent="0.25">
      <c r="A8" s="37"/>
      <c r="B8" s="3" t="s">
        <v>26</v>
      </c>
      <c r="C8" s="2">
        <v>270</v>
      </c>
      <c r="D8" s="2">
        <v>16</v>
      </c>
      <c r="E8" s="2">
        <v>0</v>
      </c>
      <c r="F8" s="2">
        <v>6</v>
      </c>
      <c r="G8" s="2">
        <v>242</v>
      </c>
      <c r="H8" s="2">
        <v>10</v>
      </c>
      <c r="I8" s="2">
        <v>0</v>
      </c>
      <c r="J8" s="2">
        <v>0</v>
      </c>
      <c r="K8" s="2">
        <v>132</v>
      </c>
      <c r="L8" s="2">
        <v>6</v>
      </c>
      <c r="M8" s="2">
        <v>29</v>
      </c>
      <c r="N8" s="2">
        <v>12</v>
      </c>
      <c r="O8" s="2">
        <v>57</v>
      </c>
      <c r="P8" s="2">
        <v>0</v>
      </c>
      <c r="Q8" s="2">
        <v>44</v>
      </c>
      <c r="R8" s="2">
        <v>12</v>
      </c>
      <c r="S8" s="2">
        <v>44</v>
      </c>
      <c r="T8" s="2">
        <v>12</v>
      </c>
    </row>
    <row r="9" spans="1:20" x14ac:dyDescent="0.25">
      <c r="A9" s="37" t="s">
        <v>32</v>
      </c>
      <c r="B9" s="3" t="s">
        <v>20</v>
      </c>
      <c r="C9" s="2">
        <v>9</v>
      </c>
      <c r="D9" s="2">
        <v>13</v>
      </c>
      <c r="E9" s="2">
        <v>0</v>
      </c>
      <c r="F9" s="2">
        <v>6</v>
      </c>
      <c r="G9" s="2">
        <v>4</v>
      </c>
      <c r="H9" s="2">
        <v>12</v>
      </c>
      <c r="I9" s="2">
        <v>0</v>
      </c>
      <c r="J9" s="2">
        <v>4</v>
      </c>
      <c r="K9" s="2">
        <v>0</v>
      </c>
      <c r="L9" s="2">
        <v>7</v>
      </c>
      <c r="M9" s="2">
        <v>0</v>
      </c>
      <c r="N9" s="2">
        <v>2</v>
      </c>
      <c r="O9" s="2">
        <v>0</v>
      </c>
      <c r="P9" s="2">
        <v>3</v>
      </c>
      <c r="Q9" s="2">
        <v>0</v>
      </c>
      <c r="R9" s="2">
        <v>1</v>
      </c>
      <c r="S9" s="2">
        <v>0</v>
      </c>
      <c r="T9" s="2">
        <v>1</v>
      </c>
    </row>
    <row r="10" spans="1:20" x14ac:dyDescent="0.25">
      <c r="A10" s="37"/>
      <c r="B10" s="3" t="s">
        <v>26</v>
      </c>
      <c r="C10" s="2">
        <v>7</v>
      </c>
      <c r="D10" s="2">
        <v>8</v>
      </c>
      <c r="E10" s="2">
        <v>4</v>
      </c>
      <c r="F10" s="2">
        <v>4</v>
      </c>
      <c r="G10" s="2">
        <v>4</v>
      </c>
      <c r="H10" s="2">
        <v>7</v>
      </c>
      <c r="I10" s="2">
        <v>5</v>
      </c>
      <c r="J10" s="2">
        <v>2</v>
      </c>
      <c r="K10" s="2">
        <v>6</v>
      </c>
      <c r="L10" s="2">
        <v>5</v>
      </c>
      <c r="M10" s="2">
        <v>0</v>
      </c>
      <c r="N10" s="2">
        <v>2</v>
      </c>
      <c r="O10" s="2">
        <v>3</v>
      </c>
      <c r="P10" s="2">
        <v>3</v>
      </c>
      <c r="Q10" s="2">
        <v>0</v>
      </c>
      <c r="R10" s="2">
        <v>1</v>
      </c>
      <c r="S10" s="2">
        <v>0</v>
      </c>
      <c r="T10" s="2">
        <v>1</v>
      </c>
    </row>
    <row r="11" spans="1:20" x14ac:dyDescent="0.25">
      <c r="A11" s="37" t="s">
        <v>9</v>
      </c>
      <c r="B11" s="3" t="s">
        <v>20</v>
      </c>
      <c r="C11" s="2">
        <v>26</v>
      </c>
      <c r="D11" s="2">
        <v>11</v>
      </c>
      <c r="E11" s="2">
        <v>0</v>
      </c>
      <c r="F11" s="2">
        <v>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8</v>
      </c>
      <c r="M11" s="2">
        <v>4</v>
      </c>
      <c r="N11" s="2">
        <v>10</v>
      </c>
      <c r="O11" s="2">
        <v>0</v>
      </c>
      <c r="P11" s="2">
        <v>0</v>
      </c>
      <c r="Q11" s="2">
        <v>7</v>
      </c>
      <c r="R11" s="2">
        <v>9</v>
      </c>
      <c r="S11" s="2">
        <v>7</v>
      </c>
      <c r="T11" s="2">
        <v>9</v>
      </c>
    </row>
    <row r="12" spans="1:20" x14ac:dyDescent="0.25">
      <c r="A12" s="37"/>
      <c r="B12" s="3" t="s">
        <v>26</v>
      </c>
      <c r="C12" s="2">
        <v>31</v>
      </c>
      <c r="D12" s="2">
        <v>8</v>
      </c>
      <c r="E12" s="2">
        <v>3</v>
      </c>
      <c r="F12" s="2">
        <v>5</v>
      </c>
      <c r="G12" s="2">
        <v>0</v>
      </c>
      <c r="H12" s="2">
        <v>0</v>
      </c>
      <c r="I12" s="2">
        <v>0</v>
      </c>
      <c r="J12" s="2">
        <v>0</v>
      </c>
      <c r="K12" s="2">
        <v>31</v>
      </c>
      <c r="L12" s="2">
        <v>6</v>
      </c>
      <c r="M12" s="2">
        <v>7</v>
      </c>
      <c r="N12" s="2">
        <v>8</v>
      </c>
      <c r="O12" s="2">
        <v>14</v>
      </c>
      <c r="P12" s="2">
        <v>0</v>
      </c>
      <c r="Q12" s="2">
        <v>13</v>
      </c>
      <c r="R12" s="2">
        <v>7</v>
      </c>
      <c r="S12" s="2">
        <v>13</v>
      </c>
      <c r="T12" s="2">
        <v>7</v>
      </c>
    </row>
    <row r="13" spans="1:20" x14ac:dyDescent="0.25">
      <c r="A13" s="37" t="s">
        <v>33</v>
      </c>
      <c r="B13" s="3" t="s">
        <v>20</v>
      </c>
      <c r="C13" s="2">
        <v>21</v>
      </c>
      <c r="D13" s="2">
        <v>2</v>
      </c>
      <c r="E13" s="2">
        <v>0</v>
      </c>
      <c r="F13" s="2">
        <v>1</v>
      </c>
      <c r="G13" s="2">
        <v>21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1</v>
      </c>
      <c r="O13" s="2">
        <v>0</v>
      </c>
      <c r="P13" s="2">
        <v>2</v>
      </c>
      <c r="Q13" s="2">
        <v>5</v>
      </c>
      <c r="R13" s="2">
        <v>1</v>
      </c>
      <c r="S13" s="2">
        <v>5</v>
      </c>
      <c r="T13" s="2">
        <v>1</v>
      </c>
    </row>
    <row r="14" spans="1:20" x14ac:dyDescent="0.25">
      <c r="A14" s="37"/>
      <c r="B14" s="3" t="s">
        <v>26</v>
      </c>
      <c r="C14" s="2">
        <v>15</v>
      </c>
      <c r="D14" s="2">
        <v>1</v>
      </c>
      <c r="E14" s="2">
        <v>0</v>
      </c>
      <c r="F14" s="2">
        <v>0</v>
      </c>
      <c r="G14" s="2">
        <v>14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11</v>
      </c>
      <c r="P14" s="2">
        <v>1</v>
      </c>
      <c r="Q14" s="2">
        <v>2</v>
      </c>
      <c r="R14" s="2">
        <v>0</v>
      </c>
      <c r="S14" s="2">
        <v>2</v>
      </c>
      <c r="T14" s="2">
        <v>0</v>
      </c>
    </row>
    <row r="15" spans="1:20" x14ac:dyDescent="0.25">
      <c r="A15" s="37" t="s">
        <v>10</v>
      </c>
      <c r="B15" s="3" t="s">
        <v>20</v>
      </c>
      <c r="C15" s="2">
        <v>336</v>
      </c>
      <c r="D15" s="2">
        <v>424</v>
      </c>
      <c r="E15" s="2">
        <v>0</v>
      </c>
      <c r="F15" s="2">
        <v>5</v>
      </c>
      <c r="G15" s="2">
        <v>0</v>
      </c>
      <c r="H15" s="2">
        <v>40</v>
      </c>
      <c r="I15" s="2">
        <v>0</v>
      </c>
      <c r="J15" s="2">
        <v>0</v>
      </c>
      <c r="K15" s="2">
        <v>0</v>
      </c>
      <c r="L15" s="2">
        <v>5</v>
      </c>
      <c r="M15" s="2">
        <v>38</v>
      </c>
      <c r="N15" s="2">
        <v>181</v>
      </c>
      <c r="O15" s="2">
        <v>0</v>
      </c>
      <c r="P15" s="2">
        <v>414</v>
      </c>
      <c r="Q15" s="2">
        <v>25</v>
      </c>
      <c r="R15" s="2">
        <v>38</v>
      </c>
      <c r="S15" s="2">
        <v>25</v>
      </c>
      <c r="T15" s="2">
        <v>38</v>
      </c>
    </row>
    <row r="16" spans="1:20" x14ac:dyDescent="0.25">
      <c r="A16" s="37"/>
      <c r="B16" s="3" t="s">
        <v>26</v>
      </c>
      <c r="C16" s="2">
        <v>109</v>
      </c>
      <c r="D16" s="2">
        <v>27</v>
      </c>
      <c r="E16" s="2">
        <v>0</v>
      </c>
      <c r="F16" s="2">
        <v>0</v>
      </c>
      <c r="G16" s="2">
        <v>0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15</v>
      </c>
      <c r="O16" s="2">
        <v>60</v>
      </c>
      <c r="P16" s="2">
        <v>46</v>
      </c>
      <c r="Q16" s="2">
        <v>0</v>
      </c>
      <c r="R16" s="2">
        <v>2</v>
      </c>
      <c r="S16" s="2">
        <v>15</v>
      </c>
      <c r="T16" s="2">
        <v>2</v>
      </c>
    </row>
    <row r="17" spans="1:20" x14ac:dyDescent="0.25">
      <c r="A17" s="37" t="s">
        <v>11</v>
      </c>
      <c r="B17" s="3" t="s">
        <v>20</v>
      </c>
      <c r="C17" s="2">
        <v>44</v>
      </c>
      <c r="D17" s="2">
        <v>2</v>
      </c>
      <c r="E17" s="2">
        <v>0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2</v>
      </c>
      <c r="M17" s="2">
        <v>25</v>
      </c>
      <c r="N17" s="2">
        <v>1</v>
      </c>
      <c r="O17" s="2">
        <v>0</v>
      </c>
      <c r="P17" s="2">
        <v>0</v>
      </c>
      <c r="Q17" s="2">
        <v>4</v>
      </c>
      <c r="R17" s="2">
        <v>1</v>
      </c>
      <c r="S17" s="2">
        <v>4</v>
      </c>
      <c r="T17" s="2">
        <v>1</v>
      </c>
    </row>
    <row r="18" spans="1:20" x14ac:dyDescent="0.25">
      <c r="A18" s="37"/>
      <c r="B18" s="3" t="s">
        <v>26</v>
      </c>
      <c r="C18" s="2">
        <v>43</v>
      </c>
      <c r="D18" s="2">
        <v>2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2</v>
      </c>
      <c r="M18" s="2">
        <v>14</v>
      </c>
      <c r="N18" s="2">
        <v>1</v>
      </c>
      <c r="O18" s="2">
        <v>14</v>
      </c>
      <c r="P18" s="2">
        <v>0</v>
      </c>
      <c r="Q18" s="2">
        <v>3</v>
      </c>
      <c r="R18" s="2">
        <v>1</v>
      </c>
      <c r="S18" s="2">
        <v>3</v>
      </c>
      <c r="T18" s="2">
        <v>1</v>
      </c>
    </row>
    <row r="19" spans="1:20" x14ac:dyDescent="0.25">
      <c r="A19" s="37" t="s">
        <v>15</v>
      </c>
      <c r="B19" s="3" t="s">
        <v>20</v>
      </c>
      <c r="C19" s="2">
        <v>67</v>
      </c>
      <c r="D19" s="2">
        <v>49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37"/>
      <c r="B20" s="3" t="s">
        <v>26</v>
      </c>
      <c r="C20" s="2">
        <v>63</v>
      </c>
      <c r="D20" s="2">
        <v>49</v>
      </c>
      <c r="E20" s="2">
        <v>0</v>
      </c>
      <c r="F20" s="2">
        <v>0</v>
      </c>
      <c r="G20" s="2">
        <v>0</v>
      </c>
      <c r="H20" s="2">
        <v>0</v>
      </c>
      <c r="I20" s="2">
        <v>53</v>
      </c>
      <c r="J20" s="2">
        <v>48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37" t="s">
        <v>16</v>
      </c>
      <c r="B21" s="3" t="s">
        <v>20</v>
      </c>
      <c r="C21" s="2">
        <v>40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0</v>
      </c>
    </row>
    <row r="22" spans="1:20" x14ac:dyDescent="0.25">
      <c r="A22" s="37"/>
      <c r="B22" s="3" t="s">
        <v>26</v>
      </c>
      <c r="C22" s="2">
        <v>2</v>
      </c>
      <c r="D22" s="2">
        <v>0</v>
      </c>
      <c r="E22" s="24" t="s">
        <v>85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</v>
      </c>
      <c r="R22" s="2">
        <v>0</v>
      </c>
      <c r="S22" s="2">
        <v>2</v>
      </c>
      <c r="T22" s="2">
        <v>0</v>
      </c>
    </row>
    <row r="23" spans="1:20" x14ac:dyDescent="0.25">
      <c r="A23" s="37" t="s">
        <v>17</v>
      </c>
      <c r="B23" s="3" t="s">
        <v>20</v>
      </c>
      <c r="C23" s="2">
        <v>5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7"/>
      <c r="B24" s="3" t="s">
        <v>26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7" t="s">
        <v>34</v>
      </c>
      <c r="B25" s="3" t="s">
        <v>20</v>
      </c>
      <c r="C25" s="2">
        <v>7</v>
      </c>
      <c r="D25" s="2">
        <v>12</v>
      </c>
      <c r="E25" s="2">
        <v>0</v>
      </c>
      <c r="F25" s="2">
        <v>1</v>
      </c>
      <c r="G25" s="2">
        <v>7</v>
      </c>
      <c r="H25" s="2">
        <v>4</v>
      </c>
      <c r="I25" s="2">
        <v>0</v>
      </c>
      <c r="J25" s="2">
        <v>0</v>
      </c>
      <c r="K25" s="2">
        <v>0</v>
      </c>
      <c r="L25" s="2">
        <v>1</v>
      </c>
      <c r="M25" s="2">
        <v>7</v>
      </c>
      <c r="N25" s="2">
        <v>0</v>
      </c>
      <c r="O25" s="2">
        <v>0</v>
      </c>
      <c r="P25" s="2">
        <v>0</v>
      </c>
      <c r="Q25" s="2">
        <v>7</v>
      </c>
      <c r="R25" s="2">
        <v>4</v>
      </c>
      <c r="S25" s="2">
        <v>7</v>
      </c>
      <c r="T25" s="2">
        <v>4</v>
      </c>
    </row>
    <row r="26" spans="1:20" x14ac:dyDescent="0.25">
      <c r="A26" s="37"/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7" t="s">
        <v>35</v>
      </c>
      <c r="B27" s="3" t="s">
        <v>20</v>
      </c>
      <c r="C27" s="2">
        <v>2507</v>
      </c>
      <c r="D27" s="2">
        <v>13</v>
      </c>
      <c r="E27" s="2">
        <v>0</v>
      </c>
      <c r="F27" s="2">
        <v>11</v>
      </c>
      <c r="G27" s="2">
        <v>125</v>
      </c>
      <c r="H27" s="2">
        <v>11</v>
      </c>
      <c r="I27" s="2">
        <v>0</v>
      </c>
      <c r="J27" s="2">
        <v>0</v>
      </c>
      <c r="K27" s="2">
        <v>0</v>
      </c>
      <c r="L27" s="2">
        <v>11</v>
      </c>
      <c r="M27" s="2">
        <v>251</v>
      </c>
      <c r="N27" s="2">
        <v>11</v>
      </c>
      <c r="O27" s="2">
        <v>0</v>
      </c>
      <c r="P27" s="2">
        <v>0</v>
      </c>
      <c r="Q27" s="2">
        <v>123</v>
      </c>
      <c r="R27" s="2">
        <v>11</v>
      </c>
      <c r="S27" s="2">
        <v>123</v>
      </c>
      <c r="T27" s="2">
        <v>11</v>
      </c>
    </row>
    <row r="28" spans="1:20" x14ac:dyDescent="0.25">
      <c r="A28" s="37"/>
      <c r="B28" s="3" t="s">
        <v>26</v>
      </c>
      <c r="C28" s="2">
        <v>542</v>
      </c>
      <c r="D28" s="2">
        <v>4</v>
      </c>
      <c r="E28" s="2">
        <v>0</v>
      </c>
      <c r="F28" s="2">
        <v>2</v>
      </c>
      <c r="G28" s="2">
        <v>95</v>
      </c>
      <c r="H28" s="2">
        <v>2</v>
      </c>
      <c r="I28" s="2">
        <v>0</v>
      </c>
      <c r="J28" s="2">
        <v>0</v>
      </c>
      <c r="K28" s="2">
        <v>95</v>
      </c>
      <c r="L28" s="2">
        <v>2</v>
      </c>
      <c r="M28" s="2">
        <v>57</v>
      </c>
      <c r="N28" s="2">
        <v>2</v>
      </c>
      <c r="O28" s="2">
        <v>57</v>
      </c>
      <c r="P28" s="2">
        <v>0</v>
      </c>
      <c r="Q28" s="2">
        <v>61</v>
      </c>
      <c r="R28" s="2">
        <v>2</v>
      </c>
      <c r="S28" s="2">
        <v>61</v>
      </c>
      <c r="T28" s="2">
        <v>2</v>
      </c>
    </row>
    <row r="29" spans="1:20" x14ac:dyDescent="0.25">
      <c r="K29" s="26"/>
      <c r="L29" s="26"/>
      <c r="M29" s="26"/>
      <c r="N29" s="26"/>
      <c r="O29" s="26"/>
      <c r="P29" s="26"/>
      <c r="Q29" s="26"/>
    </row>
    <row r="30" spans="1:20" x14ac:dyDescent="0.25">
      <c r="A30" s="1" t="s">
        <v>42</v>
      </c>
      <c r="K30" s="26">
        <v>250</v>
      </c>
      <c r="L30" s="26">
        <v>298</v>
      </c>
      <c r="M30" s="26"/>
      <c r="N30" s="26"/>
      <c r="O30" s="26"/>
      <c r="P30" s="26"/>
      <c r="Q30" s="26"/>
    </row>
    <row r="31" spans="1:20" x14ac:dyDescent="0.25">
      <c r="A31" s="1" t="s">
        <v>65</v>
      </c>
      <c r="K31" s="26"/>
      <c r="L31" s="26"/>
      <c r="M31" s="26"/>
      <c r="N31" s="26"/>
      <c r="O31" s="27">
        <v>6</v>
      </c>
      <c r="P31" s="27">
        <v>4</v>
      </c>
      <c r="Q31" s="26"/>
    </row>
    <row r="32" spans="1:20" x14ac:dyDescent="0.25">
      <c r="K32" s="26"/>
      <c r="L32" s="26"/>
      <c r="M32" s="26"/>
      <c r="N32" s="26"/>
      <c r="O32" s="26"/>
      <c r="P32" s="26"/>
      <c r="Q32" s="26"/>
    </row>
    <row r="33" spans="11:17" x14ac:dyDescent="0.25">
      <c r="K33" s="26"/>
      <c r="L33" s="26"/>
      <c r="M33" s="26"/>
      <c r="N33" s="26"/>
      <c r="O33" s="26"/>
      <c r="P33" s="26"/>
      <c r="Q33" s="26"/>
    </row>
    <row r="34" spans="11:17" x14ac:dyDescent="0.25">
      <c r="K34" s="26"/>
      <c r="L34" s="26"/>
      <c r="M34" s="26"/>
      <c r="N34" s="26"/>
      <c r="O34" s="26"/>
      <c r="P34" s="26"/>
      <c r="Q34" s="26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3648EE1236540A41EBB3FDA4213DF" ma:contentTypeVersion="4" ma:contentTypeDescription="Create a new document." ma:contentTypeScope="" ma:versionID="a79bbec9e46f483099f783f1e4426b65">
  <xsd:schema xmlns:xsd="http://www.w3.org/2001/XMLSchema" xmlns:xs="http://www.w3.org/2001/XMLSchema" xmlns:p="http://schemas.microsoft.com/office/2006/metadata/properties" xmlns:ns2="362caa75-196a-4e38-861a-5b8d77e98c80" xmlns:ns3="9c76f508-44e3-447e-8bdc-583a2cdac928" targetNamespace="http://schemas.microsoft.com/office/2006/metadata/properties" ma:root="true" ma:fieldsID="402033fe79fda5833abeec5f679c601a" ns2:_="" ns3:_="">
    <xsd:import namespace="362caa75-196a-4e38-861a-5b8d77e98c80"/>
    <xsd:import namespace="9c76f508-44e3-447e-8bdc-583a2cdac9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6f508-44e3-447e-8bdc-583a2cdac9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0F0AF-2AB3-4A64-BBCE-6F21F8DA57D1}">
  <ds:schemaRefs>
    <ds:schemaRef ds:uri="http://schemas.microsoft.com/office/2006/documentManagement/types"/>
    <ds:schemaRef ds:uri="http://schemas.microsoft.com/office/2006/metadata/properties"/>
    <ds:schemaRef ds:uri="9c76f508-44e3-447e-8bdc-583a2cdac928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1A3102-9C03-4F4C-B38D-2D26F3738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D8032-C0A1-411F-81E5-A7D339E0A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9c76f508-44e3-447e-8bdc-583a2cdac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0x0101005AC3648EE1236540A41EBB3FDA4213DF</vt:lpwstr>
  </property>
</Properties>
</file>