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540" windowWidth="18540" windowHeight="10995" activeTab="0"/>
  </bookViews>
  <sheets>
    <sheet name="Overview" sheetId="1" r:id="rId1"/>
    <sheet name="Prepaid" sheetId="2" r:id="rId2"/>
    <sheet name="Fee for Service" sheetId="3" r:id="rId3"/>
  </sheets>
  <definedNames>
    <definedName name="_xlnm.Print_Area" localSheetId="2">'Fee for Service'!$A$1:$S$72</definedName>
    <definedName name="_xlnm.Print_Area" localSheetId="0">'Overview'!$A$1:$F$71</definedName>
    <definedName name="_xlnm.Print_Titles" localSheetId="2">'Fee for Service'!$A:$A</definedName>
  </definedNames>
  <calcPr fullCalcOnLoad="1"/>
</workbook>
</file>

<file path=xl/sharedStrings.xml><?xml version="1.0" encoding="utf-8"?>
<sst xmlns="http://schemas.openxmlformats.org/spreadsheetml/2006/main" count="245" uniqueCount="110">
  <si>
    <t>Medicaid Expenditure Report</t>
  </si>
  <si>
    <t>Overview</t>
  </si>
  <si>
    <t>Rehab Options</t>
  </si>
  <si>
    <t>Total All Services</t>
  </si>
  <si>
    <t>Prepaid</t>
  </si>
  <si>
    <t>Fee For Service</t>
  </si>
  <si>
    <t>Services</t>
  </si>
  <si>
    <t>New York City &amp; Rest of State Total</t>
  </si>
  <si>
    <t>New York City Total</t>
  </si>
  <si>
    <t>Rest of State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</si>
  <si>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</si>
  <si>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</si>
  <si>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</si>
  <si>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</si>
  <si>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</si>
  <si>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</si>
  <si>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</si>
  <si>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</si>
  <si>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</si>
  <si>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</si>
  <si>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</si>
  <si>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</si>
  <si>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</si>
  <si>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</si>
  <si>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</si>
  <si>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</si>
  <si>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</si>
  <si>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</si>
  <si>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</si>
  <si>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</si>
  <si>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</si>
  <si>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</si>
  <si>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</si>
  <si>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</si>
  <si>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</si>
  <si>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</si>
  <si>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</si>
  <si>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</si>
  <si>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</si>
  <si>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</si>
  <si>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</si>
  <si>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</si>
  <si>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</si>
  <si>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</si>
  <si>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</si>
  <si>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</si>
  <si>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</si>
  <si>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</si>
  <si>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</si>
  <si>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</si>
  <si>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</si>
  <si>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</si>
  <si>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</si>
  <si>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</si>
  <si>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</si>
  <si>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</si>
  <si>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</si>
  <si>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</si>
  <si>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</si>
  <si>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</si>
  <si>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</si>
  <si>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</si>
  <si>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</si>
  <si>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</si>
  <si>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</si>
  <si>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</si>
  <si>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</si>
  <si>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</si>
  <si>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Prepaid Services Expenditures</t>
  </si>
  <si>
    <t>Total</t>
  </si>
  <si>
    <t xml:space="preserve">    Managed Care</t>
  </si>
  <si>
    <t>Premiums</t>
  </si>
  <si>
    <t>Prepaid Care</t>
  </si>
  <si>
    <t>HMO</t>
  </si>
  <si>
    <t>LTC</t>
  </si>
  <si>
    <t>FHP</t>
  </si>
  <si>
    <t>Mntl Health</t>
  </si>
  <si>
    <t>SMI</t>
  </si>
  <si>
    <t>TPHI*</t>
  </si>
  <si>
    <t>*TPHI includes insurance premiums paid and recoupments from Schedule E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</si>
  <si>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</si>
  <si>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</si>
  <si>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</si>
  <si>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</si>
  <si>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</si>
  <si>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</si>
  <si>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</si>
  <si>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/>
  </si>
  <si>
    <t>Case</t>
  </si>
  <si>
    <t>LAB &amp;</t>
  </si>
  <si>
    <t>FFS</t>
  </si>
  <si>
    <t>Inpatient</t>
  </si>
  <si>
    <t>Outpatient</t>
  </si>
  <si>
    <t>Clinic</t>
  </si>
  <si>
    <t>Per Diem</t>
  </si>
  <si>
    <t>ICF DD</t>
  </si>
  <si>
    <t>Physicians</t>
  </si>
  <si>
    <t>Dental</t>
  </si>
  <si>
    <t>Supplies</t>
  </si>
  <si>
    <t>Care</t>
  </si>
  <si>
    <t>Trans</t>
  </si>
  <si>
    <t>Mgmt</t>
  </si>
  <si>
    <t xml:space="preserve"> X-Ray</t>
  </si>
  <si>
    <t>Other</t>
  </si>
  <si>
    <t>New York City &amp;
Rest of State Total</t>
  </si>
  <si>
    <t>Skilled Nursing</t>
  </si>
  <si>
    <t>Facility</t>
  </si>
  <si>
    <t>Combined Fee For Service Expenditures</t>
  </si>
  <si>
    <t>April 2008</t>
  </si>
  <si>
    <t>Data Sources April, 2008 MARS 72 &amp; 73, Schedule E, SMI Reports, &amp; Various Off-Line Reports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</si>
</sst>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u val="single"/>
      <sz val="10"/>
      <name val="MS Sans Serif"/>
      <family val="0"/>
    </font>
    <font>
      <sz val="10"/>
      <name val="MS Sans Serif"/>
      <family val="0"/>
    </font>
    <font>
      <sz val="8"/>
      <name val="LinePrinter"/>
      <family val="0"/>
    </font>
    <font>
      <sz val="8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i/>
      <u val="single"/>
      <sz val="10"/>
      <name val="MS Sans Serif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9"/>
      </right>
      <top>
        <color indexed="9"/>
      </top>
      <bottom style="medium"/>
    </border>
    <border>
      <left>
        <color indexed="9"/>
      </left>
      <right>
        <color indexed="9"/>
      </right>
      <top>
        <color indexed="9"/>
      </top>
      <bottom style="medium"/>
    </border>
    <border>
      <left>
        <color indexed="9"/>
      </left>
      <right style="medium"/>
      <top>
        <color indexed="9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11"/>
      </left>
      <right style="thin"/>
      <top>
        <color indexed="11"/>
      </top>
      <bottom>
        <color indexed="11"/>
      </bottom>
    </border>
    <border>
      <left style="thin"/>
      <right>
        <color indexed="11"/>
      </right>
      <top>
        <color indexed="11"/>
      </top>
      <bottom>
        <color indexed="1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9"/>
      </left>
      <right style="thin"/>
      <top>
        <color indexed="9"/>
      </top>
      <bottom style="medium"/>
    </border>
    <border>
      <left>
        <color indexed="9"/>
      </left>
      <right style="thin"/>
      <top>
        <color indexed="63"/>
      </top>
      <bottom>
        <color indexed="9"/>
      </bottom>
    </border>
    <border>
      <left>
        <color indexed="9"/>
      </left>
      <right style="thin"/>
      <top>
        <color indexed="9"/>
      </top>
      <bottom>
        <color indexed="9"/>
      </bottom>
    </border>
    <border>
      <left style="thin"/>
      <right>
        <color indexed="11"/>
      </right>
      <top>
        <color indexed="11"/>
      </top>
      <bottom style="thin"/>
    </border>
    <border>
      <left>
        <color indexed="11"/>
      </left>
      <right>
        <color indexed="11"/>
      </right>
      <top>
        <color indexed="11"/>
      </top>
      <bottom style="thin"/>
    </border>
    <border>
      <left style="medium"/>
      <right>
        <color indexed="63"/>
      </right>
      <top style="medium"/>
      <bottom>
        <color indexed="9"/>
      </bottom>
    </border>
    <border>
      <left>
        <color indexed="63"/>
      </left>
      <right style="thin"/>
      <top style="medium"/>
      <bottom>
        <color indexed="9"/>
      </bottom>
    </border>
    <border>
      <left>
        <color indexed="63"/>
      </left>
      <right>
        <color indexed="63"/>
      </right>
      <top style="medium"/>
      <bottom>
        <color indexed="9"/>
      </bottom>
    </border>
    <border>
      <left>
        <color indexed="63"/>
      </left>
      <right style="medium"/>
      <top style="medium"/>
      <bottom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5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5" fontId="0" fillId="0" borderId="0" xfId="0" applyNumberFormat="1" applyBorder="1" applyAlignment="1">
      <alignment/>
    </xf>
    <xf numFmtId="5" fontId="0" fillId="0" borderId="0" xfId="19" applyFill="1" applyBorder="1" applyAlignment="1">
      <alignment/>
    </xf>
    <xf numFmtId="5" fontId="0" fillId="0" borderId="0" xfId="19" applyBorder="1" applyAlignment="1">
      <alignment/>
    </xf>
    <xf numFmtId="5" fontId="0" fillId="0" borderId="0" xfId="19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Continuous"/>
      <protection/>
    </xf>
    <xf numFmtId="0" fontId="3" fillId="0" borderId="3" xfId="0" applyNumberFormat="1" applyFont="1" applyFill="1" applyBorder="1" applyAlignment="1" applyProtection="1">
      <alignment horizontal="centerContinuous"/>
      <protection/>
    </xf>
    <xf numFmtId="0" fontId="3" fillId="0" borderId="1" xfId="0" applyFont="1" applyBorder="1" applyAlignment="1">
      <alignment horizontal="center"/>
    </xf>
    <xf numFmtId="5" fontId="0" fillId="0" borderId="0" xfId="19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8" xfId="0" applyNumberFormat="1" applyFont="1" applyFill="1" applyBorder="1" applyAlignment="1" applyProtection="1">
      <alignment wrapText="1"/>
      <protection/>
    </xf>
    <xf numFmtId="5" fontId="0" fillId="0" borderId="6" xfId="0" applyNumberFormat="1" applyBorder="1" applyAlignment="1">
      <alignment/>
    </xf>
    <xf numFmtId="0" fontId="0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5" fontId="0" fillId="0" borderId="5" xfId="0" applyNumberFormat="1" applyBorder="1" applyAlignment="1">
      <alignment/>
    </xf>
    <xf numFmtId="5" fontId="0" fillId="0" borderId="0" xfId="19" applyFill="1" applyBorder="1" applyAlignment="1">
      <alignment/>
    </xf>
    <xf numFmtId="5" fontId="0" fillId="0" borderId="0" xfId="19" applyFill="1" applyBorder="1" applyAlignment="1">
      <alignment/>
    </xf>
    <xf numFmtId="0" fontId="3" fillId="0" borderId="12" xfId="0" applyFont="1" applyBorder="1" applyAlignment="1">
      <alignment horizontal="center"/>
    </xf>
    <xf numFmtId="5" fontId="0" fillId="0" borderId="0" xfId="19" applyBorder="1" applyAlignment="1">
      <alignment/>
    </xf>
    <xf numFmtId="5" fontId="0" fillId="0" borderId="13" xfId="19" applyFill="1" applyBorder="1" applyAlignment="1">
      <alignment/>
    </xf>
    <xf numFmtId="5" fontId="0" fillId="0" borderId="14" xfId="19" applyFill="1" applyBorder="1" applyAlignment="1">
      <alignment/>
    </xf>
    <xf numFmtId="5" fontId="0" fillId="0" borderId="14" xfId="19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7" xfId="0" applyNumberFormat="1" applyFont="1" applyFill="1" applyBorder="1" applyAlignment="1" applyProtection="1">
      <alignment horizontal="center"/>
      <protection/>
    </xf>
    <xf numFmtId="5" fontId="0" fillId="0" borderId="7" xfId="19" applyBorder="1" applyAlignment="1">
      <alignment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6" fillId="0" borderId="15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5" fontId="0" fillId="0" borderId="0" xfId="19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7.7109375" style="0" customWidth="1"/>
    <col min="2" max="2" width="6.140625" style="0" customWidth="1"/>
    <col min="3" max="3" width="11.7109375" style="6" customWidth="1"/>
    <col min="4" max="4" width="21.8515625" style="0" bestFit="1" customWidth="1"/>
    <col min="5" max="5" width="16.140625" style="9" bestFit="1" customWidth="1"/>
    <col min="6" max="6" width="19.140625" style="0" customWidth="1"/>
    <col min="7" max="87" width="16.7109375" style="0" customWidth="1"/>
  </cols>
  <sheetData>
    <row r="1" spans="1:6" ht="15.75">
      <c r="A1" s="78" t="s">
        <v>0</v>
      </c>
      <c r="B1" s="79"/>
      <c r="C1" s="79"/>
      <c r="D1" s="79"/>
      <c r="E1" s="79"/>
      <c r="F1" s="80"/>
    </row>
    <row r="2" spans="1:6" ht="15.75">
      <c r="A2" s="78" t="s">
        <v>1</v>
      </c>
      <c r="B2" s="79"/>
      <c r="C2" s="79"/>
      <c r="D2" s="79"/>
      <c r="E2" s="79"/>
      <c r="F2" s="80"/>
    </row>
    <row r="3" spans="1:6" ht="15.75">
      <c r="A3" s="81" t="s">
        <v>108</v>
      </c>
      <c r="B3" s="82"/>
      <c r="C3" s="82"/>
      <c r="D3" s="82"/>
      <c r="E3" s="82"/>
      <c r="F3" s="83"/>
    </row>
    <row r="4" spans="1:6" ht="12.75">
      <c r="A4" s="41"/>
      <c r="B4" s="42"/>
      <c r="C4" s="42"/>
      <c r="D4" s="1"/>
      <c r="E4" s="2"/>
      <c r="F4" s="44"/>
    </row>
    <row r="5" spans="1:6" ht="12.75">
      <c r="A5" s="41"/>
      <c r="B5" s="42"/>
      <c r="C5" s="42"/>
      <c r="D5" s="3" t="s">
        <v>3</v>
      </c>
      <c r="E5" s="24" t="s">
        <v>4</v>
      </c>
      <c r="F5" s="70" t="s">
        <v>5</v>
      </c>
    </row>
    <row r="6" spans="1:6" ht="12.75">
      <c r="A6" s="50" t="s">
        <v>7</v>
      </c>
      <c r="B6" s="42"/>
      <c r="C6" s="42"/>
      <c r="D6" s="62">
        <f>SUM(E6:F6)</f>
        <v>3280258082.0385995</v>
      </c>
      <c r="E6" s="62">
        <f>Prepaid!D7</f>
        <v>784933740.8886</v>
      </c>
      <c r="F6" s="71">
        <f>'Fee for Service'!B7</f>
        <v>2495324341.1499996</v>
      </c>
    </row>
    <row r="7" spans="1:8" ht="12.75">
      <c r="A7" s="49"/>
      <c r="B7" s="42"/>
      <c r="C7" s="42"/>
      <c r="D7" s="62"/>
      <c r="E7" s="62"/>
      <c r="F7" s="71"/>
      <c r="H7" s="5"/>
    </row>
    <row r="8" spans="1:6" ht="12.75">
      <c r="A8" s="50" t="s">
        <v>8</v>
      </c>
      <c r="B8" s="1"/>
      <c r="D8" s="62">
        <f>SUM(E8:F8)</f>
        <v>2146666087.7699997</v>
      </c>
      <c r="E8" s="62">
        <f>Prepaid!D9</f>
        <v>582588860</v>
      </c>
      <c r="F8" s="71">
        <f>'Fee for Service'!B9</f>
        <v>1564077227.7699997</v>
      </c>
    </row>
    <row r="9" spans="1:6" ht="12.75">
      <c r="A9" s="50" t="s">
        <v>9</v>
      </c>
      <c r="B9" s="1"/>
      <c r="D9" s="62">
        <f>SUM(E9:F9)</f>
        <v>1133591994.2686</v>
      </c>
      <c r="E9" s="62">
        <f>Prepaid!D10</f>
        <v>202344880.8886</v>
      </c>
      <c r="F9" s="71">
        <f>'Fee for Service'!B10</f>
        <v>931247113.3800001</v>
      </c>
    </row>
    <row r="10" spans="1:6" ht="12.75">
      <c r="A10" s="49"/>
      <c r="B10" s="42"/>
      <c r="C10" s="42"/>
      <c r="D10" s="62"/>
      <c r="E10" s="62"/>
      <c r="F10" s="71"/>
    </row>
    <row r="11" spans="1:87" ht="12.75">
      <c r="A11" s="51" t="s">
        <v>10</v>
      </c>
      <c r="B11" s="8"/>
      <c r="C11" s="43"/>
      <c r="D11" s="30"/>
      <c r="E11" s="62"/>
      <c r="F11" s="71"/>
      <c r="G11" s="6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1"/>
      <c r="CD11" s="11"/>
      <c r="CE11" s="11"/>
      <c r="CF11" s="11"/>
      <c r="CG11" s="11"/>
      <c r="CH11" s="11"/>
      <c r="CI11" s="12"/>
    </row>
    <row r="12" spans="1:87" ht="12.75">
      <c r="A12" s="52" t="s">
        <v>11</v>
      </c>
      <c r="B12" s="13"/>
      <c r="C12" s="43"/>
      <c r="D12" s="39">
        <f aca="true" t="shared" si="0" ref="D12:D68">SUM(E12:F12)</f>
        <v>30751102.251000002</v>
      </c>
      <c r="E12" s="62">
        <f>Prepaid!D13</f>
        <v>4785623.581</v>
      </c>
      <c r="F12" s="71">
        <f>'Fee for Service'!B13</f>
        <v>25965478.67</v>
      </c>
      <c r="G12" s="6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ht="12.75">
      <c r="A13" s="52" t="s">
        <v>12</v>
      </c>
      <c r="B13" s="13"/>
      <c r="C13" s="43"/>
      <c r="D13" s="31">
        <f t="shared" si="0"/>
        <v>4640093.5857</v>
      </c>
      <c r="E13" s="62">
        <f>Prepaid!D14</f>
        <v>1030846.8957</v>
      </c>
      <c r="F13" s="71">
        <f>'Fee for Service'!B14</f>
        <v>3609246.69</v>
      </c>
      <c r="G13" s="6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</row>
    <row r="14" spans="1:87" ht="12.75">
      <c r="A14" s="52" t="s">
        <v>13</v>
      </c>
      <c r="B14" s="13"/>
      <c r="C14" s="43"/>
      <c r="D14" s="59">
        <f t="shared" si="0"/>
        <v>20377522.884800002</v>
      </c>
      <c r="E14" s="62">
        <f>Prepaid!D15</f>
        <v>4503648.4947999995</v>
      </c>
      <c r="F14" s="71">
        <f>'Fee for Service'!B15</f>
        <v>15873874.39</v>
      </c>
      <c r="G14" s="6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87" ht="12.75">
      <c r="A15" s="52" t="s">
        <v>14</v>
      </c>
      <c r="B15" s="13"/>
      <c r="C15" s="43"/>
      <c r="D15" s="59">
        <f t="shared" si="0"/>
        <v>8325636.6543000005</v>
      </c>
      <c r="E15" s="62">
        <f>Prepaid!D16</f>
        <v>2085441.4043</v>
      </c>
      <c r="F15" s="71">
        <f>'Fee for Service'!B16</f>
        <v>6240195.25</v>
      </c>
      <c r="G15" s="67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</row>
    <row r="16" spans="1:87" ht="12.75">
      <c r="A16" s="52" t="s">
        <v>15</v>
      </c>
      <c r="B16" s="13"/>
      <c r="C16" s="43"/>
      <c r="D16" s="59">
        <f t="shared" si="0"/>
        <v>7301267.071400001</v>
      </c>
      <c r="E16" s="62">
        <f>Prepaid!D17</f>
        <v>463694.6714</v>
      </c>
      <c r="F16" s="71">
        <f>'Fee for Service'!B17</f>
        <v>6837572.4</v>
      </c>
      <c r="G16" s="67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</row>
    <row r="17" spans="1:87" ht="12.75">
      <c r="A17" s="52" t="s">
        <v>16</v>
      </c>
      <c r="B17" s="13"/>
      <c r="C17" s="43"/>
      <c r="D17" s="59">
        <f t="shared" si="0"/>
        <v>16675351.79</v>
      </c>
      <c r="E17" s="62">
        <f>Prepaid!D18</f>
        <v>3845584.2</v>
      </c>
      <c r="F17" s="71">
        <f>'Fee for Service'!B18</f>
        <v>12829767.59</v>
      </c>
      <c r="G17" s="6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</row>
    <row r="18" spans="1:87" ht="12.75">
      <c r="A18" s="52" t="s">
        <v>17</v>
      </c>
      <c r="B18" s="13"/>
      <c r="C18" s="43"/>
      <c r="D18" s="59">
        <f t="shared" si="0"/>
        <v>11726996.6</v>
      </c>
      <c r="E18" s="62">
        <f>Prepaid!D19</f>
        <v>1025648.6</v>
      </c>
      <c r="F18" s="71">
        <f>'Fee for Service'!B19</f>
        <v>10701348</v>
      </c>
      <c r="G18" s="67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</row>
    <row r="19" spans="1:87" ht="12.75">
      <c r="A19" s="52" t="s">
        <v>18</v>
      </c>
      <c r="B19" s="13"/>
      <c r="C19" s="43"/>
      <c r="D19" s="59">
        <f t="shared" si="0"/>
        <v>5474165.47</v>
      </c>
      <c r="E19" s="62">
        <f>Prepaid!D20</f>
        <v>490988.2</v>
      </c>
      <c r="F19" s="71">
        <f>'Fee for Service'!B20</f>
        <v>4983177.27</v>
      </c>
      <c r="G19" s="6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</row>
    <row r="20" spans="1:87" ht="12.75">
      <c r="A20" s="52" t="s">
        <v>19</v>
      </c>
      <c r="B20" s="13"/>
      <c r="C20" s="43"/>
      <c r="D20" s="59">
        <f t="shared" si="0"/>
        <v>9421623.45</v>
      </c>
      <c r="E20" s="62">
        <f>Prepaid!D21</f>
        <v>736963.45</v>
      </c>
      <c r="F20" s="71">
        <f>'Fee for Service'!B21</f>
        <v>8684660</v>
      </c>
      <c r="G20" s="6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</row>
    <row r="21" spans="1:87" ht="12.75">
      <c r="A21" s="52" t="s">
        <v>20</v>
      </c>
      <c r="B21" s="13"/>
      <c r="C21" s="43"/>
      <c r="D21" s="59">
        <f t="shared" si="0"/>
        <v>6005836.260000001</v>
      </c>
      <c r="E21" s="62">
        <f>Prepaid!D22</f>
        <v>973593.45</v>
      </c>
      <c r="F21" s="71">
        <f>'Fee for Service'!B22</f>
        <v>5032242.8100000005</v>
      </c>
      <c r="G21" s="6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</row>
    <row r="22" spans="1:87" ht="12.75">
      <c r="A22" s="52" t="s">
        <v>21</v>
      </c>
      <c r="B22" s="13"/>
      <c r="C22" s="43"/>
      <c r="D22" s="59">
        <f t="shared" si="0"/>
        <v>5279372.7</v>
      </c>
      <c r="E22" s="62">
        <f>Prepaid!D23</f>
        <v>1163222.7</v>
      </c>
      <c r="F22" s="71">
        <f>'Fee for Service'!B23</f>
        <v>4116150</v>
      </c>
      <c r="G22" s="6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</row>
    <row r="23" spans="1:87" ht="12.75">
      <c r="A23" s="52" t="s">
        <v>22</v>
      </c>
      <c r="B23" s="13"/>
      <c r="C23" s="43"/>
      <c r="D23" s="59">
        <f t="shared" si="0"/>
        <v>4862988.5736</v>
      </c>
      <c r="E23" s="62">
        <f>Prepaid!D24</f>
        <v>377476.9436</v>
      </c>
      <c r="F23" s="71">
        <f>'Fee for Service'!B24</f>
        <v>4485511.63</v>
      </c>
      <c r="G23" s="6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</row>
    <row r="24" spans="1:87" ht="12.75">
      <c r="A24" s="52" t="s">
        <v>23</v>
      </c>
      <c r="B24" s="13"/>
      <c r="C24" s="43"/>
      <c r="D24" s="59">
        <f t="shared" si="0"/>
        <v>24599794.3</v>
      </c>
      <c r="E24" s="62">
        <f>Prepaid!D25</f>
        <v>2901286</v>
      </c>
      <c r="F24" s="71">
        <f>'Fee for Service'!B25</f>
        <v>21698508.3</v>
      </c>
      <c r="G24" s="67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</row>
    <row r="25" spans="1:87" ht="12.75">
      <c r="A25" s="52" t="s">
        <v>24</v>
      </c>
      <c r="B25" s="13"/>
      <c r="C25" s="43"/>
      <c r="D25" s="59">
        <f t="shared" si="0"/>
        <v>111509430.7138</v>
      </c>
      <c r="E25" s="62">
        <f>Prepaid!D26</f>
        <v>21101397.3638</v>
      </c>
      <c r="F25" s="71">
        <f>'Fee for Service'!B26</f>
        <v>90408033.35</v>
      </c>
      <c r="G25" s="6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7" ht="12.75">
      <c r="A26" s="52" t="s">
        <v>25</v>
      </c>
      <c r="B26" s="13"/>
      <c r="C26" s="43"/>
      <c r="D26" s="59">
        <f t="shared" si="0"/>
        <v>6103587.1</v>
      </c>
      <c r="E26" s="62">
        <f>Prepaid!D27</f>
        <v>415563.1</v>
      </c>
      <c r="F26" s="71">
        <f>'Fee for Service'!B27</f>
        <v>5688024</v>
      </c>
      <c r="G26" s="6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</row>
    <row r="27" spans="1:87" ht="12.75">
      <c r="A27" s="52" t="s">
        <v>26</v>
      </c>
      <c r="B27" s="13"/>
      <c r="C27" s="43"/>
      <c r="D27" s="59">
        <f t="shared" si="0"/>
        <v>5979123.649999999</v>
      </c>
      <c r="E27" s="62">
        <f>Prepaid!D28</f>
        <v>496166.8</v>
      </c>
      <c r="F27" s="71">
        <f>'Fee for Service'!B28</f>
        <v>5482956.85</v>
      </c>
      <c r="G27" s="6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</row>
    <row r="28" spans="1:87" ht="12.75">
      <c r="A28" s="52" t="s">
        <v>27</v>
      </c>
      <c r="B28" s="13"/>
      <c r="C28" s="43"/>
      <c r="D28" s="59">
        <f t="shared" si="0"/>
        <v>8978388.639999999</v>
      </c>
      <c r="E28" s="62">
        <f>Prepaid!D29</f>
        <v>1575956.2</v>
      </c>
      <c r="F28" s="71">
        <f>'Fee for Service'!B29</f>
        <v>7402432.4399999995</v>
      </c>
      <c r="G28" s="6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</row>
    <row r="29" spans="1:87" ht="12.75">
      <c r="A29" s="52" t="s">
        <v>28</v>
      </c>
      <c r="B29" s="13"/>
      <c r="C29" s="43"/>
      <c r="D29" s="59">
        <f t="shared" si="0"/>
        <v>4996688.47</v>
      </c>
      <c r="E29" s="62">
        <f>Prepaid!D30</f>
        <v>1146072</v>
      </c>
      <c r="F29" s="71">
        <f>'Fee for Service'!B30</f>
        <v>3850616.4699999997</v>
      </c>
      <c r="G29" s="6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</row>
    <row r="30" spans="1:87" ht="12.75">
      <c r="A30" s="52" t="s">
        <v>29</v>
      </c>
      <c r="B30" s="13"/>
      <c r="C30" s="43"/>
      <c r="D30" s="59">
        <f t="shared" si="0"/>
        <v>4640368.82</v>
      </c>
      <c r="E30" s="62">
        <f>Prepaid!D31</f>
        <v>983360.4</v>
      </c>
      <c r="F30" s="71">
        <f>'Fee for Service'!B31</f>
        <v>3657008.42</v>
      </c>
      <c r="G30" s="6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</row>
    <row r="31" spans="1:87" ht="12.75">
      <c r="A31" s="52" t="s">
        <v>30</v>
      </c>
      <c r="B31" s="13"/>
      <c r="C31" s="43"/>
      <c r="D31" s="59">
        <f t="shared" si="0"/>
        <v>316600.2</v>
      </c>
      <c r="E31" s="62">
        <f>Prepaid!D32</f>
        <v>32521.199999999997</v>
      </c>
      <c r="F31" s="71">
        <f>'Fee for Service'!B32</f>
        <v>284079</v>
      </c>
      <c r="G31" s="6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</row>
    <row r="32" spans="1:87" ht="12.75">
      <c r="A32" s="52" t="s">
        <v>31</v>
      </c>
      <c r="B32" s="13"/>
      <c r="C32" s="43"/>
      <c r="D32" s="59">
        <f t="shared" si="0"/>
        <v>8085613.923599999</v>
      </c>
      <c r="E32" s="62">
        <f>Prepaid!D33</f>
        <v>1701771.9235999999</v>
      </c>
      <c r="F32" s="71">
        <f>'Fee for Service'!B33</f>
        <v>6383842</v>
      </c>
      <c r="G32" s="6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</row>
    <row r="33" spans="1:87" ht="12.75">
      <c r="A33" s="52" t="s">
        <v>32</v>
      </c>
      <c r="B33" s="13"/>
      <c r="C33" s="43"/>
      <c r="D33" s="59">
        <f t="shared" si="0"/>
        <v>9698020.62</v>
      </c>
      <c r="E33" s="62">
        <f>Prepaid!D34</f>
        <v>1099156.6</v>
      </c>
      <c r="F33" s="71">
        <f>'Fee for Service'!B34</f>
        <v>8598864.02</v>
      </c>
      <c r="G33" s="6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</row>
    <row r="34" spans="1:87" ht="12.75">
      <c r="A34" s="52" t="s">
        <v>33</v>
      </c>
      <c r="B34" s="13"/>
      <c r="C34" s="43"/>
      <c r="D34" s="59">
        <f t="shared" si="0"/>
        <v>2953486.2</v>
      </c>
      <c r="E34" s="62">
        <f>Prepaid!D35</f>
        <v>275942.2</v>
      </c>
      <c r="F34" s="71">
        <f>'Fee for Service'!B35</f>
        <v>2677544</v>
      </c>
      <c r="G34" s="6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</row>
    <row r="35" spans="1:87" ht="12.75">
      <c r="A35" s="52" t="s">
        <v>34</v>
      </c>
      <c r="B35" s="13"/>
      <c r="C35" s="43"/>
      <c r="D35" s="59">
        <f t="shared" si="0"/>
        <v>5608687.69</v>
      </c>
      <c r="E35" s="62">
        <f>Prepaid!D36</f>
        <v>1217108.2</v>
      </c>
      <c r="F35" s="71">
        <f>'Fee for Service'!B36</f>
        <v>4391579.49</v>
      </c>
      <c r="G35" s="6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</row>
    <row r="36" spans="1:87" ht="12.75">
      <c r="A36" s="52" t="s">
        <v>35</v>
      </c>
      <c r="B36" s="13"/>
      <c r="C36" s="43"/>
      <c r="D36" s="59">
        <f t="shared" si="0"/>
        <v>6567847.8</v>
      </c>
      <c r="E36" s="62">
        <f>Prepaid!D37</f>
        <v>476847.8</v>
      </c>
      <c r="F36" s="71">
        <f>'Fee for Service'!B37</f>
        <v>6091000</v>
      </c>
      <c r="G36" s="6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</row>
    <row r="37" spans="1:87" ht="12.75">
      <c r="A37" s="52" t="s">
        <v>36</v>
      </c>
      <c r="B37" s="13"/>
      <c r="C37" s="43"/>
      <c r="D37" s="59">
        <f t="shared" si="0"/>
        <v>93323828.02790001</v>
      </c>
      <c r="E37" s="62">
        <f>Prepaid!D38</f>
        <v>19180203.0179</v>
      </c>
      <c r="F37" s="71">
        <f>'Fee for Service'!B38</f>
        <v>74143625.01</v>
      </c>
      <c r="G37" s="6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</row>
    <row r="38" spans="1:87" ht="12.75">
      <c r="A38" s="52" t="s">
        <v>37</v>
      </c>
      <c r="B38" s="13"/>
      <c r="C38" s="43"/>
      <c r="D38" s="59">
        <f t="shared" si="0"/>
        <v>8113871.63</v>
      </c>
      <c r="E38" s="62">
        <f>Prepaid!D39</f>
        <v>1393851.2</v>
      </c>
      <c r="F38" s="71">
        <f>'Fee for Service'!B39</f>
        <v>6720020.43</v>
      </c>
      <c r="G38" s="6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</row>
    <row r="39" spans="1:87" ht="12.75">
      <c r="A39" s="52" t="s">
        <v>38</v>
      </c>
      <c r="B39" s="13"/>
      <c r="C39" s="43"/>
      <c r="D39" s="59">
        <f t="shared" si="0"/>
        <v>112945826.1745</v>
      </c>
      <c r="E39" s="62">
        <f>Prepaid!D40</f>
        <v>18132254.8145</v>
      </c>
      <c r="F39" s="71">
        <f>'Fee for Service'!B40</f>
        <v>94813571.36</v>
      </c>
      <c r="G39" s="6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</row>
    <row r="40" spans="1:87" ht="12.75">
      <c r="A40" s="52" t="s">
        <v>39</v>
      </c>
      <c r="B40" s="13"/>
      <c r="C40" s="43"/>
      <c r="D40" s="59">
        <f t="shared" si="0"/>
        <v>21413035.3862</v>
      </c>
      <c r="E40" s="62">
        <f>Prepaid!D41</f>
        <v>4905894.6362</v>
      </c>
      <c r="F40" s="71">
        <f>'Fee for Service'!B41</f>
        <v>16507140.75</v>
      </c>
      <c r="G40" s="6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</row>
    <row r="41" spans="1:87" ht="12.75">
      <c r="A41" s="52" t="s">
        <v>40</v>
      </c>
      <c r="B41" s="13"/>
      <c r="C41" s="43"/>
      <c r="D41" s="59">
        <f t="shared" si="0"/>
        <v>29345389.4664</v>
      </c>
      <c r="E41" s="62">
        <f>Prepaid!D42</f>
        <v>6686475.5764</v>
      </c>
      <c r="F41" s="71">
        <f>'Fee for Service'!B42</f>
        <v>22658913.89</v>
      </c>
      <c r="G41" s="6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</row>
    <row r="42" spans="1:87" ht="12.75">
      <c r="A42" s="52" t="s">
        <v>41</v>
      </c>
      <c r="B42" s="13"/>
      <c r="C42" s="43"/>
      <c r="D42" s="59">
        <f t="shared" si="0"/>
        <v>49867482.3034</v>
      </c>
      <c r="E42" s="62">
        <f>Prepaid!D43</f>
        <v>11256899.9934</v>
      </c>
      <c r="F42" s="71">
        <f>'Fee for Service'!B43</f>
        <v>38610582.31</v>
      </c>
      <c r="G42" s="6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</row>
    <row r="43" spans="1:87" ht="12.75">
      <c r="A43" s="52" t="s">
        <v>42</v>
      </c>
      <c r="B43" s="13"/>
      <c r="C43" s="43"/>
      <c r="D43" s="59">
        <f t="shared" si="0"/>
        <v>9895370.1934</v>
      </c>
      <c r="E43" s="62">
        <f>Prepaid!D44</f>
        <v>2213226.2134</v>
      </c>
      <c r="F43" s="71">
        <f>'Fee for Service'!B44</f>
        <v>7682143.98</v>
      </c>
      <c r="G43" s="6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</row>
    <row r="44" spans="1:87" ht="12.75">
      <c r="A44" s="52" t="s">
        <v>43</v>
      </c>
      <c r="B44" s="13"/>
      <c r="C44" s="43"/>
      <c r="D44" s="59">
        <f t="shared" si="0"/>
        <v>36829453.8676</v>
      </c>
      <c r="E44" s="62">
        <f>Prepaid!D45</f>
        <v>9758704.7076</v>
      </c>
      <c r="F44" s="71">
        <f>'Fee for Service'!B45</f>
        <v>27070749.16</v>
      </c>
      <c r="G44" s="6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</row>
    <row r="45" spans="1:87" ht="12.75">
      <c r="A45" s="52" t="s">
        <v>44</v>
      </c>
      <c r="B45" s="13"/>
      <c r="C45" s="43"/>
      <c r="D45" s="59">
        <f t="shared" si="0"/>
        <v>4038677.7751</v>
      </c>
      <c r="E45" s="62">
        <f>Prepaid!D46</f>
        <v>1010567.7751</v>
      </c>
      <c r="F45" s="71">
        <f>'Fee for Service'!B46</f>
        <v>3028110</v>
      </c>
      <c r="G45" s="6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</row>
    <row r="46" spans="1:87" ht="12.75">
      <c r="A46" s="52" t="s">
        <v>45</v>
      </c>
      <c r="B46" s="13"/>
      <c r="C46" s="43"/>
      <c r="D46" s="59">
        <f t="shared" si="0"/>
        <v>12623290.1</v>
      </c>
      <c r="E46" s="62">
        <f>Prepaid!D47</f>
        <v>3364570.1</v>
      </c>
      <c r="F46" s="71">
        <f>'Fee for Service'!B47</f>
        <v>9258720</v>
      </c>
      <c r="G46" s="6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</row>
    <row r="47" spans="1:87" ht="12.75">
      <c r="A47" s="52" t="s">
        <v>46</v>
      </c>
      <c r="B47" s="13"/>
      <c r="C47" s="43"/>
      <c r="D47" s="59">
        <f t="shared" si="0"/>
        <v>5914782.48</v>
      </c>
      <c r="E47" s="62">
        <f>Prepaid!D48</f>
        <v>1004091.9</v>
      </c>
      <c r="F47" s="71">
        <f>'Fee for Service'!B48</f>
        <v>4910690.58</v>
      </c>
      <c r="G47" s="6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</row>
    <row r="48" spans="1:87" ht="12.75">
      <c r="A48" s="52" t="s">
        <v>47</v>
      </c>
      <c r="B48" s="13"/>
      <c r="C48" s="43"/>
      <c r="D48" s="59">
        <f t="shared" si="0"/>
        <v>6054182.49</v>
      </c>
      <c r="E48" s="62">
        <f>Prepaid!D49</f>
        <v>673102.5</v>
      </c>
      <c r="F48" s="71">
        <f>'Fee for Service'!B49</f>
        <v>5381079.99</v>
      </c>
      <c r="G48" s="6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</row>
    <row r="49" spans="1:87" ht="12.75">
      <c r="A49" s="52" t="s">
        <v>48</v>
      </c>
      <c r="B49" s="13"/>
      <c r="C49" s="43"/>
      <c r="D49" s="59">
        <f t="shared" si="0"/>
        <v>16423730.939000001</v>
      </c>
      <c r="E49" s="62">
        <f>Prepaid!D50</f>
        <v>2862083.719</v>
      </c>
      <c r="F49" s="71">
        <f>'Fee for Service'!B50</f>
        <v>13561647.22</v>
      </c>
      <c r="G49" s="6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</row>
    <row r="50" spans="1:87" ht="12.75">
      <c r="A50" s="52" t="s">
        <v>49</v>
      </c>
      <c r="B50" s="13"/>
      <c r="C50" s="43"/>
      <c r="D50" s="59">
        <f t="shared" si="0"/>
        <v>38934681.480000004</v>
      </c>
      <c r="E50" s="62">
        <f>Prepaid!D51</f>
        <v>8946693.5</v>
      </c>
      <c r="F50" s="71">
        <f>'Fee for Service'!B51</f>
        <v>29987987.98</v>
      </c>
      <c r="G50" s="6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</row>
    <row r="51" spans="1:87" ht="12.75">
      <c r="A51" s="52" t="s">
        <v>50</v>
      </c>
      <c r="B51" s="13"/>
      <c r="C51" s="43"/>
      <c r="D51" s="59">
        <f t="shared" si="0"/>
        <v>13008392</v>
      </c>
      <c r="E51" s="62">
        <f>Prepaid!D52</f>
        <v>1142770</v>
      </c>
      <c r="F51" s="71">
        <f>'Fee for Service'!B52</f>
        <v>11865622</v>
      </c>
      <c r="G51" s="6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</row>
    <row r="52" spans="1:87" ht="12.75">
      <c r="A52" s="52" t="s">
        <v>51</v>
      </c>
      <c r="B52" s="13"/>
      <c r="C52" s="43"/>
      <c r="D52" s="59">
        <f t="shared" si="0"/>
        <v>13435066.94</v>
      </c>
      <c r="E52" s="62">
        <f>Prepaid!D53</f>
        <v>2053455.1</v>
      </c>
      <c r="F52" s="71">
        <f>'Fee for Service'!B53</f>
        <v>11381611.84</v>
      </c>
      <c r="G52" s="6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</row>
    <row r="53" spans="1:87" ht="12.75">
      <c r="A53" s="52" t="s">
        <v>52</v>
      </c>
      <c r="B53" s="13"/>
      <c r="C53" s="43"/>
      <c r="D53" s="59">
        <f t="shared" si="0"/>
        <v>18257444.189999998</v>
      </c>
      <c r="E53" s="62">
        <f>Prepaid!D54</f>
        <v>2778453.4</v>
      </c>
      <c r="F53" s="71">
        <f>'Fee for Service'!B54</f>
        <v>15478990.79</v>
      </c>
      <c r="G53" s="6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</row>
    <row r="54" spans="1:87" ht="12.75">
      <c r="A54" s="52" t="s">
        <v>53</v>
      </c>
      <c r="B54" s="13"/>
      <c r="C54" s="43"/>
      <c r="D54" s="59">
        <f t="shared" si="0"/>
        <v>3190516.08</v>
      </c>
      <c r="E54" s="62">
        <f>Prepaid!D55</f>
        <v>277496.6</v>
      </c>
      <c r="F54" s="71">
        <f>'Fee for Service'!B55</f>
        <v>2913019.48</v>
      </c>
      <c r="G54" s="67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</row>
    <row r="55" spans="1:87" ht="12.75">
      <c r="A55" s="52" t="s">
        <v>54</v>
      </c>
      <c r="B55" s="13"/>
      <c r="C55" s="43"/>
      <c r="D55" s="59">
        <f t="shared" si="0"/>
        <v>1623136.36</v>
      </c>
      <c r="E55" s="62">
        <f>Prepaid!D56</f>
        <v>188119.2</v>
      </c>
      <c r="F55" s="71">
        <f>'Fee for Service'!B56</f>
        <v>1435017.1600000001</v>
      </c>
      <c r="G55" s="67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</row>
    <row r="56" spans="1:87" ht="12.75">
      <c r="A56" s="52" t="s">
        <v>55</v>
      </c>
      <c r="B56" s="13"/>
      <c r="C56" s="43"/>
      <c r="D56" s="59">
        <f t="shared" si="0"/>
        <v>3406613.7145999996</v>
      </c>
      <c r="E56" s="62">
        <f>Prepaid!D57</f>
        <v>890670.4946</v>
      </c>
      <c r="F56" s="71">
        <f>'Fee for Service'!B57</f>
        <v>2515943.2199999997</v>
      </c>
      <c r="G56" s="67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</row>
    <row r="57" spans="1:87" ht="12.75">
      <c r="A57" s="52" t="s">
        <v>56</v>
      </c>
      <c r="B57" s="13"/>
      <c r="C57" s="43"/>
      <c r="D57" s="59">
        <f t="shared" si="0"/>
        <v>9627176.510000002</v>
      </c>
      <c r="E57" s="62">
        <f>Prepaid!D58</f>
        <v>940869.8</v>
      </c>
      <c r="F57" s="71">
        <f>'Fee for Service'!B58</f>
        <v>8686306.71</v>
      </c>
      <c r="G57" s="67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</row>
    <row r="58" spans="1:87" ht="12.75">
      <c r="A58" s="52" t="s">
        <v>57</v>
      </c>
      <c r="B58" s="13"/>
      <c r="C58" s="43"/>
      <c r="D58" s="59">
        <f t="shared" si="0"/>
        <v>124892521.33999999</v>
      </c>
      <c r="E58" s="62">
        <f>Prepaid!D59</f>
        <v>20120262.05</v>
      </c>
      <c r="F58" s="71">
        <f>'Fee for Service'!B59</f>
        <v>104772259.28999999</v>
      </c>
      <c r="G58" s="67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</row>
    <row r="59" spans="1:87" ht="12.75">
      <c r="A59" s="52" t="s">
        <v>58</v>
      </c>
      <c r="B59" s="13"/>
      <c r="C59" s="43"/>
      <c r="D59" s="59">
        <f t="shared" si="0"/>
        <v>11646639.702399999</v>
      </c>
      <c r="E59" s="62">
        <f>Prepaid!D60</f>
        <v>2203298.1924</v>
      </c>
      <c r="F59" s="71">
        <f>'Fee for Service'!B60</f>
        <v>9443341.51</v>
      </c>
      <c r="G59" s="67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</row>
    <row r="60" spans="1:87" ht="12.75">
      <c r="A60" s="52" t="s">
        <v>59</v>
      </c>
      <c r="B60" s="13"/>
      <c r="C60" s="43"/>
      <c r="D60" s="59">
        <f t="shared" si="0"/>
        <v>3989222.4407</v>
      </c>
      <c r="E60" s="62">
        <f>Prepaid!D61</f>
        <v>401374.44070000004</v>
      </c>
      <c r="F60" s="71">
        <f>'Fee for Service'!B61</f>
        <v>3587848</v>
      </c>
      <c r="G60" s="67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</row>
    <row r="61" spans="1:87" ht="12.75">
      <c r="A61" s="52" t="s">
        <v>60</v>
      </c>
      <c r="B61" s="13"/>
      <c r="C61" s="43"/>
      <c r="D61" s="59">
        <f t="shared" si="0"/>
        <v>6753045.069999999</v>
      </c>
      <c r="E61" s="62">
        <f>Prepaid!D62</f>
        <v>767248.3</v>
      </c>
      <c r="F61" s="71">
        <f>'Fee for Service'!B62</f>
        <v>5985796.77</v>
      </c>
      <c r="G61" s="6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</row>
    <row r="62" spans="1:87" ht="12.75">
      <c r="A62" s="52" t="s">
        <v>61</v>
      </c>
      <c r="B62" s="13"/>
      <c r="C62" s="43"/>
      <c r="D62" s="59">
        <f t="shared" si="0"/>
        <v>19354715.945</v>
      </c>
      <c r="E62" s="62">
        <f>Prepaid!D63</f>
        <v>2979849.945</v>
      </c>
      <c r="F62" s="71">
        <f>'Fee for Service'!B63</f>
        <v>16374866</v>
      </c>
      <c r="G62" s="67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</row>
    <row r="63" spans="1:87" ht="12.75">
      <c r="A63" s="52" t="s">
        <v>62</v>
      </c>
      <c r="B63" s="13"/>
      <c r="C63" s="43"/>
      <c r="D63" s="59">
        <f t="shared" si="0"/>
        <v>5658488.48</v>
      </c>
      <c r="E63" s="62">
        <f>Prepaid!D64</f>
        <v>524897.4</v>
      </c>
      <c r="F63" s="71">
        <f>'Fee for Service'!B64</f>
        <v>5133591.08</v>
      </c>
      <c r="G63" s="67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</row>
    <row r="64" spans="1:87" ht="12.75">
      <c r="A64" s="52" t="s">
        <v>63</v>
      </c>
      <c r="B64" s="13"/>
      <c r="C64" s="43"/>
      <c r="D64" s="59">
        <f t="shared" si="0"/>
        <v>6171551.96</v>
      </c>
      <c r="E64" s="62">
        <f>Prepaid!D65</f>
        <v>961067.2</v>
      </c>
      <c r="F64" s="71">
        <f>'Fee for Service'!B65</f>
        <v>5210484.76</v>
      </c>
      <c r="G64" s="67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</row>
    <row r="65" spans="1:87" ht="12.75">
      <c r="A65" s="52" t="s">
        <v>64</v>
      </c>
      <c r="B65" s="13"/>
      <c r="C65" s="43"/>
      <c r="D65" s="59">
        <f t="shared" si="0"/>
        <v>9516746.2742</v>
      </c>
      <c r="E65" s="62">
        <f>Prepaid!D66</f>
        <v>1323023.7342</v>
      </c>
      <c r="F65" s="71">
        <f>'Fee for Service'!B66</f>
        <v>8193722.54</v>
      </c>
      <c r="G65" s="67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</row>
    <row r="66" spans="1:87" ht="12.75">
      <c r="A66" s="52" t="s">
        <v>65</v>
      </c>
      <c r="B66" s="13"/>
      <c r="C66" s="43"/>
      <c r="D66" s="59">
        <f t="shared" si="0"/>
        <v>100477121.93</v>
      </c>
      <c r="E66" s="62">
        <f>Prepaid!D67</f>
        <v>17503127.4</v>
      </c>
      <c r="F66" s="71">
        <f>'Fee for Service'!B67</f>
        <v>82973994.53</v>
      </c>
      <c r="G66" s="67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</row>
    <row r="67" spans="1:87" ht="12.75">
      <c r="A67" s="52" t="s">
        <v>66</v>
      </c>
      <c r="B67" s="13"/>
      <c r="C67" s="43"/>
      <c r="D67" s="59">
        <f t="shared" si="0"/>
        <v>3313532.5</v>
      </c>
      <c r="E67" s="62">
        <f>Prepaid!D68</f>
        <v>234227.5</v>
      </c>
      <c r="F67" s="71">
        <f>'Fee for Service'!B68</f>
        <v>3079305</v>
      </c>
      <c r="G67" s="67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</row>
    <row r="68" spans="1:87" ht="12.75">
      <c r="A68" s="52" t="s">
        <v>67</v>
      </c>
      <c r="B68" s="13"/>
      <c r="C68" s="43"/>
      <c r="D68" s="59">
        <f t="shared" si="0"/>
        <v>2666865.1</v>
      </c>
      <c r="E68" s="62">
        <f>Prepaid!D69</f>
        <v>760168.1</v>
      </c>
      <c r="F68" s="71">
        <f>'Fee for Service'!B69</f>
        <v>1906697</v>
      </c>
      <c r="G68" s="67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</row>
    <row r="69" spans="1:87" ht="12.75">
      <c r="A69" s="52"/>
      <c r="B69" s="13"/>
      <c r="C69" s="43"/>
      <c r="D69" s="13"/>
      <c r="E69" s="42"/>
      <c r="F69" s="72"/>
      <c r="G69" s="67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</row>
    <row r="70" spans="1:87" ht="12.75">
      <c r="A70" t="s">
        <v>109</v>
      </c>
      <c r="B70" s="42"/>
      <c r="C70" s="14"/>
      <c r="D70" s="14"/>
      <c r="E70" s="43"/>
      <c r="F70" s="73"/>
      <c r="G70" s="67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</row>
    <row r="71" spans="1:87" ht="12.75">
      <c r="A71" s="74"/>
      <c r="B71" s="75"/>
      <c r="C71" s="75"/>
      <c r="D71" s="75"/>
      <c r="E71" s="76"/>
      <c r="F71" s="55"/>
      <c r="G71" s="6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</row>
    <row r="72" spans="1:87" ht="12.75">
      <c r="A72" s="68"/>
      <c r="B72" s="69"/>
      <c r="C72" s="69"/>
      <c r="D72" s="69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</row>
    <row r="73" spans="1:87" ht="12.75">
      <c r="A73" s="15"/>
      <c r="B73" s="14"/>
      <c r="C73" s="14"/>
      <c r="D73" s="1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</row>
    <row r="74" spans="1:87" ht="12.75">
      <c r="A74" s="15"/>
      <c r="B74" s="14"/>
      <c r="C74" s="14"/>
      <c r="D74" s="1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</row>
    <row r="75" spans="1:87" ht="12.75">
      <c r="A75" s="15"/>
      <c r="B75" s="14"/>
      <c r="C75" s="14"/>
      <c r="D75" s="14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</row>
    <row r="76" spans="1:87" ht="12.75">
      <c r="A76" s="15"/>
      <c r="B76" s="14"/>
      <c r="C76" s="14"/>
      <c r="D76" s="14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</row>
    <row r="77" spans="1:87" ht="12.75">
      <c r="A77" s="15"/>
      <c r="B77" s="14"/>
      <c r="C77" s="14"/>
      <c r="D77" s="14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</row>
    <row r="78" spans="1:87" ht="12.75">
      <c r="A78" s="15"/>
      <c r="B78" s="14"/>
      <c r="C78" s="14"/>
      <c r="D78" s="14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</row>
    <row r="79" spans="1:87" ht="12.75">
      <c r="A79" s="15"/>
      <c r="B79" s="14"/>
      <c r="C79" s="14"/>
      <c r="D79" s="14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</row>
    <row r="80" spans="1:87" ht="12.75">
      <c r="A80" s="15"/>
      <c r="B80" s="14"/>
      <c r="C80" s="14"/>
      <c r="D80" s="14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</row>
    <row r="81" spans="1:87" ht="12.75">
      <c r="A81" s="15"/>
      <c r="B81" s="14"/>
      <c r="C81" s="14"/>
      <c r="D81" s="14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</row>
    <row r="82" spans="1:87" ht="12.75">
      <c r="A82" s="15"/>
      <c r="B82" s="14"/>
      <c r="C82" s="14"/>
      <c r="D82" s="14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</row>
    <row r="83" spans="1:87" ht="12.75">
      <c r="A83" s="15"/>
      <c r="B83" s="14"/>
      <c r="C83" s="14"/>
      <c r="D83" s="14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</row>
    <row r="84" ht="12.75">
      <c r="A84" s="1"/>
    </row>
  </sheetData>
  <mergeCells count="3">
    <mergeCell ref="A1:F1"/>
    <mergeCell ref="A2:F2"/>
    <mergeCell ref="A3:F3"/>
  </mergeCells>
  <printOptions gridLines="1"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J1"/>
    </sheetView>
  </sheetViews>
  <sheetFormatPr defaultColWidth="9.140625" defaultRowHeight="12.75"/>
  <cols>
    <col min="3" max="3" width="22.57421875" style="0" customWidth="1"/>
    <col min="4" max="4" width="16.28125" style="0" customWidth="1"/>
    <col min="5" max="5" width="16.421875" style="0" bestFit="1" customWidth="1"/>
    <col min="6" max="6" width="14.140625" style="0" bestFit="1" customWidth="1"/>
    <col min="7" max="7" width="15.7109375" style="0" bestFit="1" customWidth="1"/>
    <col min="8" max="9" width="14.57421875" style="0" bestFit="1" customWidth="1"/>
    <col min="10" max="10" width="13.7109375" style="0" bestFit="1" customWidth="1"/>
    <col min="11" max="11" width="12.421875" style="0" bestFit="1" customWidth="1"/>
    <col min="12" max="12" width="11.140625" style="0" bestFit="1" customWidth="1"/>
    <col min="14" max="14" width="15.28125" style="0" customWidth="1"/>
  </cols>
  <sheetData>
    <row r="1" spans="1:10" ht="15.7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.75">
      <c r="A2" s="84" t="s">
        <v>68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15.75">
      <c r="A3" s="84" t="s">
        <v>108</v>
      </c>
      <c r="B3" s="85"/>
      <c r="C3" s="85"/>
      <c r="D3" s="85"/>
      <c r="E3" s="85"/>
      <c r="F3" s="85"/>
      <c r="G3" s="85"/>
      <c r="H3" s="85"/>
      <c r="I3" s="85"/>
      <c r="J3" s="86"/>
    </row>
    <row r="4" spans="1:10" ht="13.5" thickBot="1">
      <c r="A4" s="41"/>
      <c r="B4" s="42"/>
      <c r="C4" s="42"/>
      <c r="D4" s="42"/>
      <c r="E4" s="42"/>
      <c r="F4" s="42"/>
      <c r="G4" s="42"/>
      <c r="H4" s="42"/>
      <c r="I4" s="42"/>
      <c r="J4" s="44"/>
    </row>
    <row r="5" spans="1:10" ht="12.75">
      <c r="A5" s="41"/>
      <c r="B5" s="42"/>
      <c r="C5" s="1"/>
      <c r="D5" s="32" t="s">
        <v>69</v>
      </c>
      <c r="E5" s="89" t="s">
        <v>70</v>
      </c>
      <c r="F5" s="90"/>
      <c r="G5" s="91"/>
      <c r="H5" s="92"/>
      <c r="I5" s="87" t="s">
        <v>71</v>
      </c>
      <c r="J5" s="88"/>
    </row>
    <row r="6" spans="1:10" ht="13.5" thickBot="1">
      <c r="A6" s="41"/>
      <c r="B6" s="42"/>
      <c r="C6" s="42"/>
      <c r="D6" s="33" t="s">
        <v>72</v>
      </c>
      <c r="E6" s="34" t="s">
        <v>73</v>
      </c>
      <c r="F6" s="35" t="s">
        <v>74</v>
      </c>
      <c r="G6" s="36" t="s">
        <v>75</v>
      </c>
      <c r="H6" s="37" t="s">
        <v>76</v>
      </c>
      <c r="I6" s="38" t="s">
        <v>77</v>
      </c>
      <c r="J6" s="61" t="s">
        <v>78</v>
      </c>
    </row>
    <row r="7" spans="1:11" ht="12.75">
      <c r="A7" s="50" t="s">
        <v>7</v>
      </c>
      <c r="B7" s="42"/>
      <c r="C7" s="42"/>
      <c r="D7" s="62">
        <f>SUM(E7:J7)</f>
        <v>784933740.8886</v>
      </c>
      <c r="E7" s="31">
        <f aca="true" t="shared" si="0" ref="E7:J7">SUM(E9:E10)</f>
        <v>473398764</v>
      </c>
      <c r="F7" s="31">
        <f t="shared" si="0"/>
        <v>83428485</v>
      </c>
      <c r="G7" s="31">
        <f t="shared" si="0"/>
        <v>139658118</v>
      </c>
      <c r="H7" s="31">
        <f t="shared" si="0"/>
        <v>0</v>
      </c>
      <c r="I7" s="31">
        <f t="shared" si="0"/>
        <v>86316642.8886</v>
      </c>
      <c r="J7" s="63">
        <f t="shared" si="0"/>
        <v>2131731</v>
      </c>
      <c r="K7" s="5"/>
    </row>
    <row r="8" spans="1:10" ht="12.75">
      <c r="A8" s="49"/>
      <c r="B8" s="42"/>
      <c r="C8" s="42"/>
      <c r="D8" s="62"/>
      <c r="E8" s="59"/>
      <c r="F8" s="59"/>
      <c r="G8" s="59"/>
      <c r="H8" s="59"/>
      <c r="I8" s="59"/>
      <c r="J8" s="64"/>
    </row>
    <row r="9" spans="1:10" ht="12.75">
      <c r="A9" s="50" t="s">
        <v>8</v>
      </c>
      <c r="B9" s="42"/>
      <c r="C9" s="42"/>
      <c r="D9" s="62">
        <f>SUM(E9:J9)</f>
        <v>582588860</v>
      </c>
      <c r="E9" s="77">
        <v>347089914</v>
      </c>
      <c r="F9" s="77">
        <v>77547524</v>
      </c>
      <c r="G9" s="77">
        <v>95895986</v>
      </c>
      <c r="H9" s="77">
        <v>0</v>
      </c>
      <c r="I9" s="77">
        <v>61261410</v>
      </c>
      <c r="J9" s="77">
        <v>794026</v>
      </c>
    </row>
    <row r="10" spans="1:10" ht="12.75">
      <c r="A10" s="50" t="s">
        <v>9</v>
      </c>
      <c r="B10" s="42"/>
      <c r="C10" s="42"/>
      <c r="D10" s="62">
        <f>SUM(E10:J10)</f>
        <v>202344880.8886</v>
      </c>
      <c r="E10" s="59">
        <f aca="true" t="shared" si="1" ref="E10:J10">SUM(E13:E69)</f>
        <v>126308850</v>
      </c>
      <c r="F10" s="59">
        <f t="shared" si="1"/>
        <v>5880961</v>
      </c>
      <c r="G10" s="59">
        <f t="shared" si="1"/>
        <v>43762132</v>
      </c>
      <c r="H10" s="59">
        <f t="shared" si="1"/>
        <v>0</v>
      </c>
      <c r="I10" s="59">
        <f t="shared" si="1"/>
        <v>25055232.888600003</v>
      </c>
      <c r="J10" s="64">
        <f t="shared" si="1"/>
        <v>1337705</v>
      </c>
    </row>
    <row r="11" spans="1:10" ht="12.75">
      <c r="A11" s="49"/>
      <c r="B11" s="42"/>
      <c r="C11" s="42"/>
      <c r="D11" s="62"/>
      <c r="E11" s="59"/>
      <c r="F11" s="59"/>
      <c r="G11" s="59"/>
      <c r="H11" s="59"/>
      <c r="I11" s="59"/>
      <c r="J11" s="64"/>
    </row>
    <row r="12" spans="1:10" ht="12.75">
      <c r="A12" s="51" t="s">
        <v>10</v>
      </c>
      <c r="B12" s="42"/>
      <c r="C12" s="42"/>
      <c r="D12" s="30"/>
      <c r="E12" s="59"/>
      <c r="F12" s="59"/>
      <c r="G12" s="59"/>
      <c r="H12" s="59"/>
      <c r="I12" s="59"/>
      <c r="J12" s="64"/>
    </row>
    <row r="13" spans="1:10" ht="12.75">
      <c r="A13" s="52" t="s">
        <v>11</v>
      </c>
      <c r="B13" s="42"/>
      <c r="C13" s="42"/>
      <c r="D13" s="39">
        <f aca="true" t="shared" si="2" ref="D13:D69">SUM(E13:J13)</f>
        <v>4785623.581</v>
      </c>
      <c r="E13" s="29">
        <v>3169799</v>
      </c>
      <c r="F13" s="59">
        <v>7726</v>
      </c>
      <c r="G13" s="59">
        <v>896598</v>
      </c>
      <c r="H13" s="59">
        <v>0</v>
      </c>
      <c r="I13" s="59">
        <v>699753.581</v>
      </c>
      <c r="J13" s="64">
        <v>11747</v>
      </c>
    </row>
    <row r="14" spans="1:10" ht="12.75">
      <c r="A14" s="52" t="s">
        <v>12</v>
      </c>
      <c r="B14" s="42"/>
      <c r="C14" s="42"/>
      <c r="D14" s="31">
        <f t="shared" si="2"/>
        <v>1030846.8957</v>
      </c>
      <c r="E14" s="59">
        <v>587142</v>
      </c>
      <c r="F14" s="59">
        <v>0</v>
      </c>
      <c r="G14" s="59">
        <v>287498</v>
      </c>
      <c r="H14" s="59">
        <v>0</v>
      </c>
      <c r="I14" s="59">
        <v>147408.8957</v>
      </c>
      <c r="J14" s="64">
        <v>8798</v>
      </c>
    </row>
    <row r="15" spans="1:10" ht="12.75">
      <c r="A15" s="52" t="s">
        <v>13</v>
      </c>
      <c r="B15" s="42"/>
      <c r="C15" s="42"/>
      <c r="D15" s="59">
        <f t="shared" si="2"/>
        <v>4503648.4947999995</v>
      </c>
      <c r="E15" s="59">
        <v>2763721</v>
      </c>
      <c r="F15" s="59">
        <v>0</v>
      </c>
      <c r="G15" s="59">
        <v>1189415</v>
      </c>
      <c r="H15" s="59">
        <v>0</v>
      </c>
      <c r="I15" s="59">
        <v>520038.4948</v>
      </c>
      <c r="J15" s="64">
        <v>30474</v>
      </c>
    </row>
    <row r="16" spans="1:10" ht="12.75">
      <c r="A16" s="52" t="s">
        <v>14</v>
      </c>
      <c r="B16" s="42"/>
      <c r="C16" s="42"/>
      <c r="D16" s="59">
        <f t="shared" si="2"/>
        <v>2085441.4043</v>
      </c>
      <c r="E16" s="59">
        <v>1255766</v>
      </c>
      <c r="F16" s="59">
        <v>0</v>
      </c>
      <c r="G16" s="59">
        <v>532090</v>
      </c>
      <c r="H16" s="59">
        <v>0</v>
      </c>
      <c r="I16" s="59">
        <v>249134.4043</v>
      </c>
      <c r="J16" s="64">
        <v>48451</v>
      </c>
    </row>
    <row r="17" spans="1:10" ht="12.75">
      <c r="A17" s="52" t="s">
        <v>15</v>
      </c>
      <c r="B17" s="42"/>
      <c r="C17" s="42"/>
      <c r="D17" s="59">
        <f t="shared" si="2"/>
        <v>463694.6714</v>
      </c>
      <c r="E17" s="59">
        <v>-520</v>
      </c>
      <c r="F17" s="59">
        <v>0</v>
      </c>
      <c r="G17" s="59">
        <v>283026</v>
      </c>
      <c r="H17" s="59">
        <v>0</v>
      </c>
      <c r="I17" s="59">
        <v>179680.6714</v>
      </c>
      <c r="J17" s="64">
        <v>1508</v>
      </c>
    </row>
    <row r="18" spans="1:10" ht="12.75">
      <c r="A18" s="52" t="s">
        <v>16</v>
      </c>
      <c r="B18" s="42"/>
      <c r="C18" s="42"/>
      <c r="D18" s="59">
        <f t="shared" si="2"/>
        <v>3845584.2</v>
      </c>
      <c r="E18" s="59">
        <v>2569113</v>
      </c>
      <c r="F18" s="59">
        <v>0</v>
      </c>
      <c r="G18" s="59">
        <v>761789</v>
      </c>
      <c r="H18" s="59">
        <v>0</v>
      </c>
      <c r="I18" s="59">
        <v>432135.2</v>
      </c>
      <c r="J18" s="64">
        <v>82547</v>
      </c>
    </row>
    <row r="19" spans="1:10" ht="12.75">
      <c r="A19" s="52" t="s">
        <v>17</v>
      </c>
      <c r="B19" s="42"/>
      <c r="C19" s="42"/>
      <c r="D19" s="59">
        <f t="shared" si="2"/>
        <v>1025648.6</v>
      </c>
      <c r="E19" s="59">
        <v>172677</v>
      </c>
      <c r="F19" s="59">
        <v>0</v>
      </c>
      <c r="G19" s="59">
        <v>554640</v>
      </c>
      <c r="H19" s="59">
        <v>0</v>
      </c>
      <c r="I19" s="59">
        <v>271509.6</v>
      </c>
      <c r="J19" s="64">
        <v>26822</v>
      </c>
    </row>
    <row r="20" spans="1:10" ht="12.75">
      <c r="A20" s="52" t="s">
        <v>18</v>
      </c>
      <c r="B20" s="42"/>
      <c r="C20" s="42"/>
      <c r="D20" s="59">
        <f t="shared" si="2"/>
        <v>490988.2</v>
      </c>
      <c r="E20" s="59">
        <v>9</v>
      </c>
      <c r="F20" s="59">
        <v>0</v>
      </c>
      <c r="G20" s="59">
        <v>308204</v>
      </c>
      <c r="H20" s="59">
        <v>0</v>
      </c>
      <c r="I20" s="59">
        <v>160094.2</v>
      </c>
      <c r="J20" s="64">
        <v>22681</v>
      </c>
    </row>
    <row r="21" spans="1:10" ht="12.75">
      <c r="A21" s="52" t="s">
        <v>19</v>
      </c>
      <c r="B21" s="42"/>
      <c r="C21" s="42"/>
      <c r="D21" s="59">
        <f t="shared" si="2"/>
        <v>736963.45</v>
      </c>
      <c r="E21" s="59">
        <v>68318</v>
      </c>
      <c r="F21" s="59">
        <v>0</v>
      </c>
      <c r="G21" s="59">
        <v>405023</v>
      </c>
      <c r="H21" s="59">
        <v>0</v>
      </c>
      <c r="I21" s="59">
        <v>257115.45</v>
      </c>
      <c r="J21" s="64">
        <v>6507</v>
      </c>
    </row>
    <row r="22" spans="1:10" ht="12.75">
      <c r="A22" s="52" t="s">
        <v>20</v>
      </c>
      <c r="B22" s="42"/>
      <c r="C22" s="42"/>
      <c r="D22" s="59">
        <f t="shared" si="2"/>
        <v>973593.45</v>
      </c>
      <c r="E22" s="59">
        <v>580302</v>
      </c>
      <c r="F22" s="59">
        <v>0</v>
      </c>
      <c r="G22" s="59">
        <v>224417</v>
      </c>
      <c r="H22" s="59">
        <v>0</v>
      </c>
      <c r="I22" s="59">
        <v>156540.45</v>
      </c>
      <c r="J22" s="64">
        <v>12334</v>
      </c>
    </row>
    <row r="23" spans="1:10" ht="12.75">
      <c r="A23" s="52" t="s">
        <v>21</v>
      </c>
      <c r="B23" s="42"/>
      <c r="C23" s="42"/>
      <c r="D23" s="59">
        <f t="shared" si="2"/>
        <v>1163222.7</v>
      </c>
      <c r="E23" s="59">
        <v>736650</v>
      </c>
      <c r="F23" s="59">
        <v>0</v>
      </c>
      <c r="G23" s="59">
        <v>301234</v>
      </c>
      <c r="H23" s="59">
        <v>0</v>
      </c>
      <c r="I23" s="59">
        <v>118938.7</v>
      </c>
      <c r="J23" s="64">
        <v>6400</v>
      </c>
    </row>
    <row r="24" spans="1:10" ht="12.75">
      <c r="A24" s="52" t="s">
        <v>22</v>
      </c>
      <c r="B24" s="42"/>
      <c r="C24" s="42"/>
      <c r="D24" s="59">
        <f t="shared" si="2"/>
        <v>377476.9436</v>
      </c>
      <c r="E24" s="59">
        <v>-460</v>
      </c>
      <c r="F24" s="59">
        <v>0</v>
      </c>
      <c r="G24" s="59">
        <v>226544</v>
      </c>
      <c r="H24" s="59">
        <v>0</v>
      </c>
      <c r="I24" s="59">
        <v>134058.9436</v>
      </c>
      <c r="J24" s="64">
        <v>17334</v>
      </c>
    </row>
    <row r="25" spans="1:10" ht="12.75">
      <c r="A25" s="52" t="s">
        <v>23</v>
      </c>
      <c r="B25" s="42"/>
      <c r="C25" s="42"/>
      <c r="D25" s="59">
        <f t="shared" si="2"/>
        <v>2901286</v>
      </c>
      <c r="E25" s="59">
        <v>1658671</v>
      </c>
      <c r="F25" s="59">
        <v>109</v>
      </c>
      <c r="G25" s="59">
        <v>748372</v>
      </c>
      <c r="H25" s="59">
        <v>0</v>
      </c>
      <c r="I25" s="59">
        <v>478705</v>
      </c>
      <c r="J25" s="64">
        <v>15429</v>
      </c>
    </row>
    <row r="26" spans="1:10" ht="12.75">
      <c r="A26" s="52" t="s">
        <v>24</v>
      </c>
      <c r="B26" s="42"/>
      <c r="C26" s="42"/>
      <c r="D26" s="59">
        <f t="shared" si="2"/>
        <v>21101397.3638</v>
      </c>
      <c r="E26" s="59">
        <v>13585641</v>
      </c>
      <c r="F26" s="59">
        <v>359093</v>
      </c>
      <c r="G26" s="59">
        <v>4392740</v>
      </c>
      <c r="H26" s="59">
        <v>0</v>
      </c>
      <c r="I26" s="59">
        <v>2571805.3638</v>
      </c>
      <c r="J26" s="64">
        <v>192118</v>
      </c>
    </row>
    <row r="27" spans="1:10" ht="12.75">
      <c r="A27" s="52" t="s">
        <v>25</v>
      </c>
      <c r="B27" s="42"/>
      <c r="C27" s="42"/>
      <c r="D27" s="59">
        <f t="shared" si="2"/>
        <v>415563.1</v>
      </c>
      <c r="E27" s="59">
        <v>66039</v>
      </c>
      <c r="F27" s="59">
        <v>0</v>
      </c>
      <c r="G27" s="59">
        <v>239899</v>
      </c>
      <c r="H27" s="59">
        <v>0</v>
      </c>
      <c r="I27" s="59">
        <v>102418.1</v>
      </c>
      <c r="J27" s="64">
        <v>7207</v>
      </c>
    </row>
    <row r="28" spans="1:10" ht="12.75">
      <c r="A28" s="52" t="s">
        <v>26</v>
      </c>
      <c r="B28" s="42"/>
      <c r="C28" s="42"/>
      <c r="D28" s="59">
        <f t="shared" si="2"/>
        <v>496166.8</v>
      </c>
      <c r="E28" s="59">
        <v>-1045</v>
      </c>
      <c r="F28" s="59">
        <v>0</v>
      </c>
      <c r="G28" s="59">
        <v>330332</v>
      </c>
      <c r="H28" s="59">
        <v>0</v>
      </c>
      <c r="I28" s="59">
        <v>153427.8</v>
      </c>
      <c r="J28" s="64">
        <v>13452</v>
      </c>
    </row>
    <row r="29" spans="1:10" ht="12.75">
      <c r="A29" s="52" t="s">
        <v>27</v>
      </c>
      <c r="B29" s="42"/>
      <c r="C29" s="42"/>
      <c r="D29" s="59">
        <f t="shared" si="2"/>
        <v>1575956.2</v>
      </c>
      <c r="E29" s="59">
        <v>949085</v>
      </c>
      <c r="F29" s="59">
        <v>0</v>
      </c>
      <c r="G29" s="59">
        <v>399713</v>
      </c>
      <c r="H29" s="59">
        <v>0</v>
      </c>
      <c r="I29" s="59">
        <v>216037.2</v>
      </c>
      <c r="J29" s="64">
        <v>11121</v>
      </c>
    </row>
    <row r="30" spans="1:10" ht="12.75">
      <c r="A30" s="52" t="s">
        <v>28</v>
      </c>
      <c r="B30" s="42"/>
      <c r="C30" s="42"/>
      <c r="D30" s="59">
        <f t="shared" si="2"/>
        <v>1146072</v>
      </c>
      <c r="E30" s="59">
        <v>722777</v>
      </c>
      <c r="F30" s="59">
        <v>0</v>
      </c>
      <c r="G30" s="59">
        <v>292329</v>
      </c>
      <c r="H30" s="59">
        <v>0</v>
      </c>
      <c r="I30" s="59">
        <v>112081</v>
      </c>
      <c r="J30" s="64">
        <v>18885</v>
      </c>
    </row>
    <row r="31" spans="1:10" ht="12.75">
      <c r="A31" s="52" t="s">
        <v>29</v>
      </c>
      <c r="B31" s="42"/>
      <c r="C31" s="42"/>
      <c r="D31" s="59">
        <f t="shared" si="2"/>
        <v>983360.4</v>
      </c>
      <c r="E31" s="59">
        <v>653962</v>
      </c>
      <c r="F31" s="59">
        <v>109</v>
      </c>
      <c r="G31" s="59">
        <v>202150</v>
      </c>
      <c r="H31" s="59">
        <v>0</v>
      </c>
      <c r="I31" s="59">
        <v>125852.4</v>
      </c>
      <c r="J31" s="64">
        <v>1287</v>
      </c>
    </row>
    <row r="32" spans="1:10" ht="12.75">
      <c r="A32" s="52" t="s">
        <v>30</v>
      </c>
      <c r="B32" s="42"/>
      <c r="C32" s="42"/>
      <c r="D32" s="59">
        <f t="shared" si="2"/>
        <v>32521.199999999997</v>
      </c>
      <c r="E32" s="59">
        <v>3669</v>
      </c>
      <c r="F32" s="59">
        <v>0</v>
      </c>
      <c r="G32" s="59">
        <v>19061</v>
      </c>
      <c r="H32" s="59">
        <v>0</v>
      </c>
      <c r="I32" s="59">
        <v>10893.2</v>
      </c>
      <c r="J32" s="64">
        <v>-1102</v>
      </c>
    </row>
    <row r="33" spans="1:10" ht="12.75">
      <c r="A33" s="52" t="s">
        <v>31</v>
      </c>
      <c r="B33" s="42"/>
      <c r="C33" s="42"/>
      <c r="D33" s="59">
        <f t="shared" si="2"/>
        <v>1701771.9235999999</v>
      </c>
      <c r="E33" s="59">
        <v>1015703</v>
      </c>
      <c r="F33" s="59">
        <v>41846</v>
      </c>
      <c r="G33" s="59">
        <v>493238</v>
      </c>
      <c r="H33" s="59">
        <v>0</v>
      </c>
      <c r="I33" s="59">
        <v>150984.92359999998</v>
      </c>
      <c r="J33" s="64">
        <v>0</v>
      </c>
    </row>
    <row r="34" spans="1:10" ht="12.75">
      <c r="A34" s="52" t="s">
        <v>32</v>
      </c>
      <c r="B34" s="42"/>
      <c r="C34" s="42"/>
      <c r="D34" s="59">
        <f t="shared" si="2"/>
        <v>1099156.6</v>
      </c>
      <c r="E34" s="59">
        <v>5</v>
      </c>
      <c r="F34" s="59">
        <v>0</v>
      </c>
      <c r="G34" s="59">
        <v>829867</v>
      </c>
      <c r="H34" s="59">
        <v>0</v>
      </c>
      <c r="I34" s="59">
        <v>261615.6</v>
      </c>
      <c r="J34" s="64">
        <v>7669</v>
      </c>
    </row>
    <row r="35" spans="1:10" ht="12.75">
      <c r="A35" s="52" t="s">
        <v>33</v>
      </c>
      <c r="B35" s="42"/>
      <c r="C35" s="42"/>
      <c r="D35" s="59">
        <f t="shared" si="2"/>
        <v>275942.2</v>
      </c>
      <c r="E35" s="59">
        <v>0</v>
      </c>
      <c r="F35" s="59">
        <v>0</v>
      </c>
      <c r="G35" s="59">
        <v>191223</v>
      </c>
      <c r="H35" s="59">
        <v>0</v>
      </c>
      <c r="I35" s="59">
        <v>77173.2</v>
      </c>
      <c r="J35" s="64">
        <v>7546</v>
      </c>
    </row>
    <row r="36" spans="1:10" ht="12.75">
      <c r="A36" s="52" t="s">
        <v>34</v>
      </c>
      <c r="B36" s="42"/>
      <c r="C36" s="42"/>
      <c r="D36" s="59">
        <f t="shared" si="2"/>
        <v>1217108.2</v>
      </c>
      <c r="E36" s="59">
        <v>803085</v>
      </c>
      <c r="F36" s="59">
        <v>0</v>
      </c>
      <c r="G36" s="59">
        <v>269063</v>
      </c>
      <c r="H36" s="59">
        <v>0</v>
      </c>
      <c r="I36" s="59">
        <v>101369.2</v>
      </c>
      <c r="J36" s="64">
        <v>43591</v>
      </c>
    </row>
    <row r="37" spans="1:10" ht="12.75">
      <c r="A37" s="52" t="s">
        <v>35</v>
      </c>
      <c r="B37" s="42"/>
      <c r="C37" s="42"/>
      <c r="D37" s="59">
        <f t="shared" si="2"/>
        <v>476847.8</v>
      </c>
      <c r="E37" s="59">
        <v>-256</v>
      </c>
      <c r="F37" s="59">
        <v>0</v>
      </c>
      <c r="G37" s="59">
        <v>333369</v>
      </c>
      <c r="H37" s="59">
        <v>0</v>
      </c>
      <c r="I37" s="59">
        <v>140396.8</v>
      </c>
      <c r="J37" s="64">
        <v>3338</v>
      </c>
    </row>
    <row r="38" spans="1:10" ht="12.75">
      <c r="A38" s="52" t="s">
        <v>36</v>
      </c>
      <c r="B38" s="42"/>
      <c r="C38" s="42"/>
      <c r="D38" s="59">
        <f t="shared" si="2"/>
        <v>19180203.0179</v>
      </c>
      <c r="E38" s="59">
        <v>13511748</v>
      </c>
      <c r="F38" s="59">
        <v>1002440</v>
      </c>
      <c r="G38" s="59">
        <v>2735541</v>
      </c>
      <c r="H38" s="59">
        <v>0</v>
      </c>
      <c r="I38" s="59">
        <v>1812950.0179</v>
      </c>
      <c r="J38" s="64">
        <v>117524</v>
      </c>
    </row>
    <row r="39" spans="1:10" ht="12.75">
      <c r="A39" s="52" t="s">
        <v>37</v>
      </c>
      <c r="B39" s="42"/>
      <c r="C39" s="42"/>
      <c r="D39" s="59">
        <f t="shared" si="2"/>
        <v>1393851.2</v>
      </c>
      <c r="E39" s="59">
        <v>899777</v>
      </c>
      <c r="F39" s="59">
        <v>109</v>
      </c>
      <c r="G39" s="59">
        <v>340927</v>
      </c>
      <c r="H39" s="59">
        <v>0</v>
      </c>
      <c r="I39" s="59">
        <v>152015.2</v>
      </c>
      <c r="J39" s="64">
        <v>1023</v>
      </c>
    </row>
    <row r="40" spans="1:10" ht="12.75">
      <c r="A40" s="52" t="s">
        <v>38</v>
      </c>
      <c r="B40" s="42"/>
      <c r="C40" s="42"/>
      <c r="D40" s="59">
        <f t="shared" si="2"/>
        <v>18132254.8145</v>
      </c>
      <c r="E40" s="59">
        <v>10844456</v>
      </c>
      <c r="F40" s="59">
        <v>244451</v>
      </c>
      <c r="G40" s="59">
        <v>3869914</v>
      </c>
      <c r="H40" s="59">
        <v>0</v>
      </c>
      <c r="I40" s="59">
        <v>3097852.8145000003</v>
      </c>
      <c r="J40" s="64">
        <v>75581</v>
      </c>
    </row>
    <row r="41" spans="1:10" ht="12.75">
      <c r="A41" s="52" t="s">
        <v>39</v>
      </c>
      <c r="B41" s="42"/>
      <c r="C41" s="42"/>
      <c r="D41" s="59">
        <f t="shared" si="2"/>
        <v>4905894.6362</v>
      </c>
      <c r="E41" s="59">
        <v>3488185</v>
      </c>
      <c r="F41" s="59">
        <v>0</v>
      </c>
      <c r="G41" s="59">
        <v>929155</v>
      </c>
      <c r="H41" s="59">
        <v>0</v>
      </c>
      <c r="I41" s="59">
        <v>483724.6362</v>
      </c>
      <c r="J41" s="64">
        <v>4830</v>
      </c>
    </row>
    <row r="42" spans="1:10" ht="12.75">
      <c r="A42" s="52" t="s">
        <v>40</v>
      </c>
      <c r="B42" s="42"/>
      <c r="C42" s="42"/>
      <c r="D42" s="59">
        <f t="shared" si="2"/>
        <v>6686475.5764</v>
      </c>
      <c r="E42" s="59">
        <v>4045168</v>
      </c>
      <c r="F42" s="59">
        <v>546005</v>
      </c>
      <c r="G42" s="59">
        <v>1373199</v>
      </c>
      <c r="H42" s="59">
        <v>0</v>
      </c>
      <c r="I42" s="59">
        <v>649977.5764</v>
      </c>
      <c r="J42" s="64">
        <v>72126</v>
      </c>
    </row>
    <row r="43" spans="1:10" ht="12.75">
      <c r="A43" s="52" t="s">
        <v>41</v>
      </c>
      <c r="B43" s="42"/>
      <c r="C43" s="42"/>
      <c r="D43" s="59">
        <f t="shared" si="2"/>
        <v>11256899.9934</v>
      </c>
      <c r="E43" s="59">
        <v>6508986</v>
      </c>
      <c r="F43" s="59">
        <v>1700505</v>
      </c>
      <c r="G43" s="59">
        <v>1983898</v>
      </c>
      <c r="H43" s="59">
        <v>0</v>
      </c>
      <c r="I43" s="59">
        <v>987565.9934</v>
      </c>
      <c r="J43" s="64">
        <v>75945</v>
      </c>
    </row>
    <row r="44" spans="1:10" ht="12.75">
      <c r="A44" s="52" t="s">
        <v>42</v>
      </c>
      <c r="B44" s="42"/>
      <c r="C44" s="42"/>
      <c r="D44" s="59">
        <f t="shared" si="2"/>
        <v>2213226.2134</v>
      </c>
      <c r="E44" s="59">
        <v>1579880</v>
      </c>
      <c r="F44" s="59">
        <v>0</v>
      </c>
      <c r="G44" s="59">
        <v>434086</v>
      </c>
      <c r="H44" s="59">
        <v>0</v>
      </c>
      <c r="I44" s="59">
        <v>174548.2134</v>
      </c>
      <c r="J44" s="64">
        <v>24712</v>
      </c>
    </row>
    <row r="45" spans="1:10" ht="12.75">
      <c r="A45" s="52" t="s">
        <v>43</v>
      </c>
      <c r="B45" s="42"/>
      <c r="C45" s="42"/>
      <c r="D45" s="59">
        <f t="shared" si="2"/>
        <v>9758704.7076</v>
      </c>
      <c r="E45" s="59">
        <v>7006412</v>
      </c>
      <c r="F45" s="59">
        <v>595904</v>
      </c>
      <c r="G45" s="59">
        <v>1471824</v>
      </c>
      <c r="H45" s="59">
        <v>0</v>
      </c>
      <c r="I45" s="59">
        <v>606656.7076000001</v>
      </c>
      <c r="J45" s="64">
        <v>77908</v>
      </c>
    </row>
    <row r="46" spans="1:10" ht="12.75">
      <c r="A46" s="52" t="s">
        <v>44</v>
      </c>
      <c r="B46" s="42"/>
      <c r="C46" s="42"/>
      <c r="D46" s="59">
        <f t="shared" si="2"/>
        <v>1010567.7751</v>
      </c>
      <c r="E46" s="59">
        <v>663293</v>
      </c>
      <c r="F46" s="59">
        <v>0</v>
      </c>
      <c r="G46" s="59">
        <v>226378</v>
      </c>
      <c r="H46" s="59">
        <v>0</v>
      </c>
      <c r="I46" s="59">
        <v>101373.7751</v>
      </c>
      <c r="J46" s="64">
        <v>19523</v>
      </c>
    </row>
    <row r="47" spans="1:10" ht="12.75">
      <c r="A47" s="52" t="s">
        <v>45</v>
      </c>
      <c r="B47" s="42"/>
      <c r="C47" s="42"/>
      <c r="D47" s="59">
        <f t="shared" si="2"/>
        <v>3364570.1</v>
      </c>
      <c r="E47" s="59">
        <v>2128969</v>
      </c>
      <c r="F47" s="59">
        <v>424</v>
      </c>
      <c r="G47" s="59">
        <v>965053</v>
      </c>
      <c r="H47" s="59">
        <v>0</v>
      </c>
      <c r="I47" s="59">
        <v>263092.1</v>
      </c>
      <c r="J47" s="64">
        <v>7032</v>
      </c>
    </row>
    <row r="48" spans="1:10" ht="12.75">
      <c r="A48" s="52" t="s">
        <v>46</v>
      </c>
      <c r="B48" s="42"/>
      <c r="C48" s="42"/>
      <c r="D48" s="59">
        <f t="shared" si="2"/>
        <v>1004091.9</v>
      </c>
      <c r="E48" s="59">
        <v>650090</v>
      </c>
      <c r="F48" s="59">
        <v>0</v>
      </c>
      <c r="G48" s="59">
        <v>207095</v>
      </c>
      <c r="H48" s="59">
        <v>0</v>
      </c>
      <c r="I48" s="59">
        <v>140904.9</v>
      </c>
      <c r="J48" s="64">
        <v>6002</v>
      </c>
    </row>
    <row r="49" spans="1:10" ht="12.75">
      <c r="A49" s="52" t="s">
        <v>47</v>
      </c>
      <c r="B49" s="42"/>
      <c r="C49" s="42"/>
      <c r="D49" s="59">
        <f t="shared" si="2"/>
        <v>673102.5</v>
      </c>
      <c r="E49" s="59">
        <v>397481</v>
      </c>
      <c r="F49" s="59">
        <v>0</v>
      </c>
      <c r="G49" s="59">
        <v>172696</v>
      </c>
      <c r="H49" s="59">
        <v>0</v>
      </c>
      <c r="I49" s="59">
        <v>99682.5</v>
      </c>
      <c r="J49" s="64">
        <v>3243</v>
      </c>
    </row>
    <row r="50" spans="1:10" ht="12.75">
      <c r="A50" s="52" t="s">
        <v>48</v>
      </c>
      <c r="B50" s="42"/>
      <c r="C50" s="42"/>
      <c r="D50" s="59">
        <f t="shared" si="2"/>
        <v>2862083.719</v>
      </c>
      <c r="E50" s="59">
        <v>2048961</v>
      </c>
      <c r="F50" s="59">
        <v>4184</v>
      </c>
      <c r="G50" s="59">
        <v>459537</v>
      </c>
      <c r="H50" s="59">
        <v>0</v>
      </c>
      <c r="I50" s="59">
        <v>338904.719</v>
      </c>
      <c r="J50" s="64">
        <v>10497</v>
      </c>
    </row>
    <row r="51" spans="1:10" ht="12.75">
      <c r="A51" s="52" t="s">
        <v>49</v>
      </c>
      <c r="B51" s="42"/>
      <c r="C51" s="42"/>
      <c r="D51" s="59">
        <f t="shared" si="2"/>
        <v>8946693.5</v>
      </c>
      <c r="E51" s="59">
        <v>6312688</v>
      </c>
      <c r="F51" s="59">
        <v>237901</v>
      </c>
      <c r="G51" s="59">
        <v>1625004</v>
      </c>
      <c r="H51" s="59">
        <v>0</v>
      </c>
      <c r="I51" s="59">
        <v>747140.5</v>
      </c>
      <c r="J51" s="64">
        <v>23960</v>
      </c>
    </row>
    <row r="52" spans="1:10" ht="12.75">
      <c r="A52" s="52" t="s">
        <v>50</v>
      </c>
      <c r="B52" s="42"/>
      <c r="C52" s="42"/>
      <c r="D52" s="59">
        <f t="shared" si="2"/>
        <v>1142770</v>
      </c>
      <c r="E52" s="59">
        <v>-3553</v>
      </c>
      <c r="F52" s="59">
        <v>0</v>
      </c>
      <c r="G52" s="59">
        <v>694495</v>
      </c>
      <c r="H52" s="59">
        <v>0</v>
      </c>
      <c r="I52" s="59">
        <v>358327</v>
      </c>
      <c r="J52" s="64">
        <v>93501</v>
      </c>
    </row>
    <row r="53" spans="1:10" ht="12.75">
      <c r="A53" s="52" t="s">
        <v>51</v>
      </c>
      <c r="B53" s="42"/>
      <c r="C53" s="42"/>
      <c r="D53" s="59">
        <f t="shared" si="2"/>
        <v>2053455.1</v>
      </c>
      <c r="E53" s="59">
        <v>1149051</v>
      </c>
      <c r="F53" s="59">
        <v>0</v>
      </c>
      <c r="G53" s="59">
        <v>586359</v>
      </c>
      <c r="H53" s="59">
        <v>0</v>
      </c>
      <c r="I53" s="59">
        <v>311061.1</v>
      </c>
      <c r="J53" s="64">
        <v>6984</v>
      </c>
    </row>
    <row r="54" spans="1:10" ht="12.75">
      <c r="A54" s="52" t="s">
        <v>52</v>
      </c>
      <c r="B54" s="42"/>
      <c r="C54" s="42"/>
      <c r="D54" s="59">
        <f t="shared" si="2"/>
        <v>2778453.4</v>
      </c>
      <c r="E54" s="59">
        <v>1548070</v>
      </c>
      <c r="F54" s="59">
        <v>414840</v>
      </c>
      <c r="G54" s="59">
        <v>430603</v>
      </c>
      <c r="H54" s="59">
        <v>0</v>
      </c>
      <c r="I54" s="59">
        <v>384617.4</v>
      </c>
      <c r="J54" s="64">
        <v>323</v>
      </c>
    </row>
    <row r="55" spans="1:10" ht="12.75">
      <c r="A55" s="52" t="s">
        <v>53</v>
      </c>
      <c r="B55" s="42"/>
      <c r="C55" s="42"/>
      <c r="D55" s="59">
        <f t="shared" si="2"/>
        <v>277496.6</v>
      </c>
      <c r="E55" s="59">
        <v>38753</v>
      </c>
      <c r="F55" s="59">
        <v>3651</v>
      </c>
      <c r="G55" s="59">
        <v>152741</v>
      </c>
      <c r="H55" s="59">
        <v>0</v>
      </c>
      <c r="I55" s="59">
        <v>71534.6</v>
      </c>
      <c r="J55" s="64">
        <v>10817</v>
      </c>
    </row>
    <row r="56" spans="1:10" ht="12.75">
      <c r="A56" s="52" t="s">
        <v>54</v>
      </c>
      <c r="B56" s="42"/>
      <c r="C56" s="42"/>
      <c r="D56" s="59">
        <f t="shared" si="2"/>
        <v>188119.2</v>
      </c>
      <c r="E56" s="59">
        <v>5168</v>
      </c>
      <c r="F56" s="59">
        <v>0</v>
      </c>
      <c r="G56" s="59">
        <v>134152</v>
      </c>
      <c r="H56" s="59">
        <v>0</v>
      </c>
      <c r="I56" s="59">
        <v>43623.2</v>
      </c>
      <c r="J56" s="64">
        <v>5176</v>
      </c>
    </row>
    <row r="57" spans="1:10" ht="12.75">
      <c r="A57" s="52" t="s">
        <v>55</v>
      </c>
      <c r="B57" s="42"/>
      <c r="C57" s="42"/>
      <c r="D57" s="59">
        <f t="shared" si="2"/>
        <v>890670.4946</v>
      </c>
      <c r="E57" s="59">
        <v>628889</v>
      </c>
      <c r="F57" s="59">
        <v>0</v>
      </c>
      <c r="G57" s="59">
        <v>189463</v>
      </c>
      <c r="H57" s="59">
        <v>0</v>
      </c>
      <c r="I57" s="59">
        <v>65280.4946</v>
      </c>
      <c r="J57" s="64">
        <v>7038</v>
      </c>
    </row>
    <row r="58" spans="1:10" ht="12.75">
      <c r="A58" s="52" t="s">
        <v>56</v>
      </c>
      <c r="B58" s="42"/>
      <c r="C58" s="42"/>
      <c r="D58" s="59">
        <f t="shared" si="2"/>
        <v>940869.8</v>
      </c>
      <c r="E58" s="59">
        <v>66388</v>
      </c>
      <c r="F58" s="59">
        <v>0</v>
      </c>
      <c r="G58" s="59">
        <v>583451</v>
      </c>
      <c r="H58" s="59">
        <v>0</v>
      </c>
      <c r="I58" s="59">
        <v>291030.8</v>
      </c>
      <c r="J58" s="64">
        <v>0</v>
      </c>
    </row>
    <row r="59" spans="1:10" ht="12.75">
      <c r="A59" s="52" t="s">
        <v>57</v>
      </c>
      <c r="B59" s="42"/>
      <c r="C59" s="42"/>
      <c r="D59" s="59">
        <f t="shared" si="2"/>
        <v>20120262.05</v>
      </c>
      <c r="E59" s="59">
        <v>13987764</v>
      </c>
      <c r="F59" s="59">
        <v>60263</v>
      </c>
      <c r="G59" s="59">
        <v>3453821</v>
      </c>
      <c r="H59" s="59">
        <v>0</v>
      </c>
      <c r="I59" s="59">
        <v>2577961.05</v>
      </c>
      <c r="J59" s="64">
        <v>40453</v>
      </c>
    </row>
    <row r="60" spans="1:10" ht="12.75">
      <c r="A60" s="52" t="s">
        <v>58</v>
      </c>
      <c r="B60" s="42"/>
      <c r="C60" s="42"/>
      <c r="D60" s="59">
        <f t="shared" si="2"/>
        <v>2203298.1924</v>
      </c>
      <c r="E60" s="59">
        <v>1434287</v>
      </c>
      <c r="F60" s="59">
        <v>0</v>
      </c>
      <c r="G60" s="59">
        <v>537760</v>
      </c>
      <c r="H60" s="59">
        <v>0</v>
      </c>
      <c r="I60" s="59">
        <v>214938.1924</v>
      </c>
      <c r="J60" s="64">
        <v>16313</v>
      </c>
    </row>
    <row r="61" spans="1:10" ht="12.75">
      <c r="A61" s="52" t="s">
        <v>59</v>
      </c>
      <c r="B61" s="42"/>
      <c r="C61" s="42"/>
      <c r="D61" s="59">
        <f t="shared" si="2"/>
        <v>401374.44070000004</v>
      </c>
      <c r="E61" s="59">
        <v>61672</v>
      </c>
      <c r="F61" s="59">
        <v>0</v>
      </c>
      <c r="G61" s="59">
        <v>230693</v>
      </c>
      <c r="H61" s="59">
        <v>0</v>
      </c>
      <c r="I61" s="59">
        <v>109009.4407</v>
      </c>
      <c r="J61" s="64">
        <v>0</v>
      </c>
    </row>
    <row r="62" spans="1:10" ht="12.75">
      <c r="A62" s="52" t="s">
        <v>60</v>
      </c>
      <c r="B62" s="42"/>
      <c r="C62" s="42"/>
      <c r="D62" s="59">
        <f t="shared" si="2"/>
        <v>767248.3</v>
      </c>
      <c r="E62" s="59">
        <v>323953</v>
      </c>
      <c r="F62" s="59">
        <v>0</v>
      </c>
      <c r="G62" s="59">
        <v>282970</v>
      </c>
      <c r="H62" s="59">
        <v>0</v>
      </c>
      <c r="I62" s="59">
        <v>155641.3</v>
      </c>
      <c r="J62" s="64">
        <v>4684</v>
      </c>
    </row>
    <row r="63" spans="1:10" ht="12.75">
      <c r="A63" s="52" t="s">
        <v>61</v>
      </c>
      <c r="B63" s="42"/>
      <c r="C63" s="42"/>
      <c r="D63" s="59">
        <f t="shared" si="2"/>
        <v>2979849.945</v>
      </c>
      <c r="E63" s="59">
        <v>1724507</v>
      </c>
      <c r="F63" s="59">
        <v>217</v>
      </c>
      <c r="G63" s="59">
        <v>849917</v>
      </c>
      <c r="H63" s="59">
        <v>0</v>
      </c>
      <c r="I63" s="59">
        <v>384464.945</v>
      </c>
      <c r="J63" s="64">
        <v>20744</v>
      </c>
    </row>
    <row r="64" spans="1:10" ht="12.75">
      <c r="A64" s="52" t="s">
        <v>62</v>
      </c>
      <c r="B64" s="42"/>
      <c r="C64" s="42"/>
      <c r="D64" s="59">
        <f t="shared" si="2"/>
        <v>524897.4</v>
      </c>
      <c r="E64" s="59">
        <v>127466</v>
      </c>
      <c r="F64" s="59">
        <v>0</v>
      </c>
      <c r="G64" s="59">
        <v>230119</v>
      </c>
      <c r="H64" s="59">
        <v>0</v>
      </c>
      <c r="I64" s="59">
        <v>164534.4</v>
      </c>
      <c r="J64" s="64">
        <v>2778</v>
      </c>
    </row>
    <row r="65" spans="1:10" ht="12.75">
      <c r="A65" s="52" t="s">
        <v>63</v>
      </c>
      <c r="B65" s="42"/>
      <c r="C65" s="42"/>
      <c r="D65" s="59">
        <f t="shared" si="2"/>
        <v>961067.2</v>
      </c>
      <c r="E65" s="59">
        <v>563566</v>
      </c>
      <c r="F65" s="59">
        <v>0</v>
      </c>
      <c r="G65" s="59">
        <v>228834</v>
      </c>
      <c r="H65" s="59">
        <v>0</v>
      </c>
      <c r="I65" s="59">
        <v>163349.2</v>
      </c>
      <c r="J65" s="64">
        <v>5318</v>
      </c>
    </row>
    <row r="66" spans="1:10" ht="12.75">
      <c r="A66" s="52" t="s">
        <v>64</v>
      </c>
      <c r="B66" s="42"/>
      <c r="C66" s="42"/>
      <c r="D66" s="59">
        <f t="shared" si="2"/>
        <v>1323023.7342</v>
      </c>
      <c r="E66" s="59">
        <v>769029</v>
      </c>
      <c r="F66" s="59">
        <v>0</v>
      </c>
      <c r="G66" s="59">
        <v>383150</v>
      </c>
      <c r="H66" s="59">
        <v>0</v>
      </c>
      <c r="I66" s="59">
        <v>179887.7342</v>
      </c>
      <c r="J66" s="64">
        <v>-9043</v>
      </c>
    </row>
    <row r="67" spans="1:10" ht="12.75">
      <c r="A67" s="52" t="s">
        <v>65</v>
      </c>
      <c r="B67" s="42"/>
      <c r="C67" s="42"/>
      <c r="D67" s="59">
        <f t="shared" si="2"/>
        <v>17503127.4</v>
      </c>
      <c r="E67" s="59">
        <v>11942223</v>
      </c>
      <c r="F67" s="59">
        <v>661184</v>
      </c>
      <c r="G67" s="59">
        <v>2918883</v>
      </c>
      <c r="H67" s="59">
        <v>0</v>
      </c>
      <c r="I67" s="59">
        <v>1967408.4</v>
      </c>
      <c r="J67" s="64">
        <v>13429</v>
      </c>
    </row>
    <row r="68" spans="1:10" ht="12.75">
      <c r="A68" s="52" t="s">
        <v>66</v>
      </c>
      <c r="B68" s="42"/>
      <c r="C68" s="42"/>
      <c r="D68" s="59">
        <f t="shared" si="2"/>
        <v>234227.5</v>
      </c>
      <c r="E68" s="59">
        <v>2063</v>
      </c>
      <c r="F68" s="59">
        <v>0</v>
      </c>
      <c r="G68" s="59">
        <v>160641</v>
      </c>
      <c r="H68" s="59">
        <v>0</v>
      </c>
      <c r="I68" s="59">
        <v>71548.5</v>
      </c>
      <c r="J68" s="64">
        <v>-25</v>
      </c>
    </row>
    <row r="69" spans="1:10" ht="12.75">
      <c r="A69" s="52" t="s">
        <v>67</v>
      </c>
      <c r="B69" s="42"/>
      <c r="C69" s="42"/>
      <c r="D69" s="59">
        <f t="shared" si="2"/>
        <v>760168.1</v>
      </c>
      <c r="E69" s="59">
        <v>493607</v>
      </c>
      <c r="F69" s="59">
        <v>0</v>
      </c>
      <c r="G69" s="59">
        <v>207939</v>
      </c>
      <c r="H69" s="59">
        <v>0</v>
      </c>
      <c r="I69" s="59">
        <v>55457.1</v>
      </c>
      <c r="J69" s="64">
        <v>3165</v>
      </c>
    </row>
    <row r="70" spans="1:10" ht="12.75">
      <c r="A70" s="52"/>
      <c r="B70" s="42"/>
      <c r="C70" s="42"/>
      <c r="D70" s="60"/>
      <c r="E70" s="60"/>
      <c r="F70" s="60"/>
      <c r="G70" s="60"/>
      <c r="H70" s="60"/>
      <c r="I70" s="60"/>
      <c r="J70" s="65"/>
    </row>
    <row r="71" spans="1:10" ht="12.75">
      <c r="A71" t="s">
        <v>109</v>
      </c>
      <c r="B71" s="42"/>
      <c r="C71" s="42"/>
      <c r="D71" s="42"/>
      <c r="E71" s="42"/>
      <c r="F71" s="42"/>
      <c r="G71" s="42"/>
      <c r="H71" s="42"/>
      <c r="I71" s="42"/>
      <c r="J71" s="44"/>
    </row>
    <row r="72" spans="1:10" ht="12.75">
      <c r="A72" s="53" t="s">
        <v>79</v>
      </c>
      <c r="B72" s="54"/>
      <c r="C72" s="54"/>
      <c r="D72" s="54"/>
      <c r="E72" s="54"/>
      <c r="F72" s="54"/>
      <c r="G72" s="54"/>
      <c r="H72" s="54"/>
      <c r="I72" s="54"/>
      <c r="J72" s="55"/>
    </row>
  </sheetData>
  <mergeCells count="5">
    <mergeCell ref="A1:J1"/>
    <mergeCell ref="A2:J2"/>
    <mergeCell ref="A3:J3"/>
    <mergeCell ref="I5:J5"/>
    <mergeCell ref="E5:H5"/>
  </mergeCells>
  <printOptions gridLines="1"/>
  <pageMargins left="0.75" right="0.75" top="1" bottom="1" header="0.5" footer="0.5"/>
  <pageSetup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18.00390625" style="0" customWidth="1"/>
    <col min="3" max="3" width="16.140625" style="0" bestFit="1" customWidth="1"/>
    <col min="4" max="4" width="15.57421875" style="0" bestFit="1" customWidth="1"/>
    <col min="5" max="5" width="17.28125" style="0" bestFit="1" customWidth="1"/>
    <col min="6" max="6" width="18.7109375" style="0" bestFit="1" customWidth="1"/>
    <col min="7" max="7" width="13.7109375" style="0" bestFit="1" customWidth="1"/>
    <col min="8" max="9" width="14.7109375" style="0" bestFit="1" customWidth="1"/>
    <col min="10" max="10" width="13.7109375" style="0" customWidth="1"/>
    <col min="11" max="11" width="16.140625" style="0" customWidth="1"/>
    <col min="12" max="12" width="16.28125" style="0" customWidth="1"/>
    <col min="13" max="13" width="15.140625" style="0" customWidth="1"/>
    <col min="14" max="14" width="16.57421875" style="0" bestFit="1" customWidth="1"/>
    <col min="15" max="15" width="18.28125" style="0" bestFit="1" customWidth="1"/>
    <col min="16" max="17" width="14.7109375" style="0" bestFit="1" customWidth="1"/>
    <col min="18" max="18" width="13.7109375" style="0" bestFit="1" customWidth="1"/>
    <col min="19" max="19" width="14.00390625" style="0" bestFit="1" customWidth="1"/>
    <col min="20" max="20" width="7.7109375" style="0" bestFit="1" customWidth="1"/>
  </cols>
  <sheetData>
    <row r="1" spans="1:19" ht="15.75">
      <c r="A1" s="40"/>
      <c r="B1" s="84" t="s">
        <v>0</v>
      </c>
      <c r="C1" s="85"/>
      <c r="D1" s="85"/>
      <c r="E1" s="85"/>
      <c r="F1" s="85"/>
      <c r="G1" s="85"/>
      <c r="H1" s="85"/>
      <c r="I1" s="85"/>
      <c r="J1" s="93"/>
      <c r="K1" s="84" t="s">
        <v>0</v>
      </c>
      <c r="L1" s="85"/>
      <c r="M1" s="85"/>
      <c r="N1" s="85"/>
      <c r="O1" s="85"/>
      <c r="P1" s="85"/>
      <c r="Q1" s="85"/>
      <c r="R1" s="85"/>
      <c r="S1" s="93"/>
    </row>
    <row r="2" spans="1:19" ht="15.75">
      <c r="A2" s="41"/>
      <c r="B2" s="84" t="s">
        <v>107</v>
      </c>
      <c r="C2" s="85"/>
      <c r="D2" s="85"/>
      <c r="E2" s="85"/>
      <c r="F2" s="85"/>
      <c r="G2" s="85"/>
      <c r="H2" s="85"/>
      <c r="I2" s="85"/>
      <c r="J2" s="96"/>
      <c r="K2" s="84" t="s">
        <v>107</v>
      </c>
      <c r="L2" s="85"/>
      <c r="M2" s="85"/>
      <c r="N2" s="85"/>
      <c r="O2" s="85"/>
      <c r="P2" s="85"/>
      <c r="Q2" s="85"/>
      <c r="R2" s="85"/>
      <c r="S2" s="96"/>
    </row>
    <row r="3" spans="1:19" ht="15.75">
      <c r="A3" s="41"/>
      <c r="B3" s="94" t="s">
        <v>108</v>
      </c>
      <c r="C3" s="95"/>
      <c r="D3" s="95"/>
      <c r="E3" s="95"/>
      <c r="F3" s="95"/>
      <c r="G3" s="95"/>
      <c r="H3" s="95"/>
      <c r="I3" s="95"/>
      <c r="J3" s="96"/>
      <c r="K3" s="94" t="s">
        <v>108</v>
      </c>
      <c r="L3" s="95"/>
      <c r="M3" s="95"/>
      <c r="N3" s="95"/>
      <c r="O3" s="95"/>
      <c r="P3" s="95"/>
      <c r="Q3" s="95"/>
      <c r="R3" s="95"/>
      <c r="S3" s="96"/>
    </row>
    <row r="4" spans="1:18" ht="12.75">
      <c r="A4" s="41"/>
      <c r="C4" s="6"/>
      <c r="D4" s="9"/>
      <c r="E4" s="2"/>
      <c r="I4" s="7"/>
      <c r="L4" s="6"/>
      <c r="M4" s="9"/>
      <c r="N4" s="2"/>
      <c r="R4" s="7"/>
    </row>
    <row r="5" spans="1:19" ht="12.75">
      <c r="A5" s="41"/>
      <c r="B5" s="16" t="s">
        <v>69</v>
      </c>
      <c r="C5" s="16" t="s">
        <v>80</v>
      </c>
      <c r="D5" s="25" t="s">
        <v>80</v>
      </c>
      <c r="E5" s="26" t="s">
        <v>81</v>
      </c>
      <c r="F5" s="2" t="s">
        <v>105</v>
      </c>
      <c r="G5" s="16" t="s">
        <v>82</v>
      </c>
      <c r="H5" s="19"/>
      <c r="I5" s="7"/>
      <c r="J5" s="45"/>
      <c r="K5" s="56" t="s">
        <v>83</v>
      </c>
      <c r="L5" s="20" t="s">
        <v>84</v>
      </c>
      <c r="M5" s="27" t="s">
        <v>85</v>
      </c>
      <c r="N5" s="27" t="s">
        <v>86</v>
      </c>
      <c r="O5" s="27" t="s">
        <v>2</v>
      </c>
      <c r="P5" s="7" t="s">
        <v>87</v>
      </c>
      <c r="Q5" s="17" t="s">
        <v>88</v>
      </c>
      <c r="R5" s="27" t="s">
        <v>89</v>
      </c>
      <c r="S5" s="45"/>
    </row>
    <row r="6" spans="1:20" ht="12.75">
      <c r="A6" s="41"/>
      <c r="B6" s="20" t="s">
        <v>90</v>
      </c>
      <c r="C6" s="4" t="s">
        <v>91</v>
      </c>
      <c r="D6" s="24" t="s">
        <v>92</v>
      </c>
      <c r="E6" s="20" t="s">
        <v>93</v>
      </c>
      <c r="F6" s="4" t="s">
        <v>106</v>
      </c>
      <c r="G6" s="4" t="s">
        <v>94</v>
      </c>
      <c r="H6" s="4" t="s">
        <v>95</v>
      </c>
      <c r="I6" s="20" t="s">
        <v>96</v>
      </c>
      <c r="J6" s="46" t="s">
        <v>97</v>
      </c>
      <c r="K6" s="57" t="s">
        <v>98</v>
      </c>
      <c r="L6" s="20" t="s">
        <v>99</v>
      </c>
      <c r="M6" s="20" t="s">
        <v>6</v>
      </c>
      <c r="N6" s="20" t="s">
        <v>6</v>
      </c>
      <c r="O6" s="20" t="s">
        <v>6</v>
      </c>
      <c r="P6" s="20" t="s">
        <v>100</v>
      </c>
      <c r="Q6" s="18" t="s">
        <v>101</v>
      </c>
      <c r="R6" s="20" t="s">
        <v>102</v>
      </c>
      <c r="S6" s="46" t="s">
        <v>103</v>
      </c>
      <c r="T6" s="21"/>
    </row>
    <row r="7" spans="1:20" ht="25.5">
      <c r="A7" s="47" t="s">
        <v>104</v>
      </c>
      <c r="B7" s="28">
        <f aca="true" t="shared" si="0" ref="B7:S7">SUM(B9:B10)</f>
        <v>2495324341.1499996</v>
      </c>
      <c r="C7" s="28">
        <f t="shared" si="0"/>
        <v>484999567</v>
      </c>
      <c r="D7" s="28">
        <f t="shared" si="0"/>
        <v>82726425</v>
      </c>
      <c r="E7" s="28">
        <f t="shared" si="0"/>
        <v>124245449.35</v>
      </c>
      <c r="F7" s="28">
        <f t="shared" si="0"/>
        <v>507133809.9</v>
      </c>
      <c r="G7" s="28">
        <f t="shared" si="0"/>
        <v>13698331</v>
      </c>
      <c r="H7" s="28">
        <f t="shared" si="0"/>
        <v>45062635</v>
      </c>
      <c r="I7" s="28">
        <f t="shared" si="0"/>
        <v>19524477.95</v>
      </c>
      <c r="J7" s="48">
        <f t="shared" si="0"/>
        <v>22566099.97</v>
      </c>
      <c r="K7" s="58">
        <f t="shared" si="0"/>
        <v>292216923.07</v>
      </c>
      <c r="L7" s="28">
        <f t="shared" si="0"/>
        <v>318009949</v>
      </c>
      <c r="M7" s="28">
        <f t="shared" si="0"/>
        <v>116703572.7</v>
      </c>
      <c r="N7" s="28">
        <f t="shared" si="0"/>
        <v>253239639</v>
      </c>
      <c r="O7" s="28">
        <f t="shared" si="0"/>
        <v>102652177</v>
      </c>
      <c r="P7" s="28">
        <f t="shared" si="0"/>
        <v>32561029.62</v>
      </c>
      <c r="Q7" s="59">
        <f>SUM(Q9:Q10)</f>
        <v>29651032</v>
      </c>
      <c r="R7" s="28">
        <f t="shared" si="0"/>
        <v>10738127.69</v>
      </c>
      <c r="S7" s="48">
        <f t="shared" si="0"/>
        <v>39595095.9</v>
      </c>
      <c r="T7" s="5"/>
    </row>
    <row r="8" spans="1:19" ht="12.75">
      <c r="A8" s="49"/>
      <c r="B8" s="28"/>
      <c r="C8" s="28"/>
      <c r="D8" s="28"/>
      <c r="E8" s="28"/>
      <c r="F8" s="28"/>
      <c r="G8" s="28"/>
      <c r="H8" s="28"/>
      <c r="I8" s="28"/>
      <c r="J8" s="48"/>
      <c r="K8" s="58"/>
      <c r="L8" s="28"/>
      <c r="M8" s="28"/>
      <c r="N8" s="28"/>
      <c r="O8" s="28"/>
      <c r="P8" s="28"/>
      <c r="Q8" s="59"/>
      <c r="R8" s="28"/>
      <c r="S8" s="48"/>
    </row>
    <row r="9" spans="1:20" ht="12.75">
      <c r="A9" s="50" t="s">
        <v>8</v>
      </c>
      <c r="B9" s="28">
        <f>SUM(C9:S9)</f>
        <v>1564077227.7699997</v>
      </c>
      <c r="C9" s="28">
        <v>365743320.01</v>
      </c>
      <c r="D9" s="28">
        <v>51282489</v>
      </c>
      <c r="E9" s="28">
        <v>81334873</v>
      </c>
      <c r="F9" s="28">
        <v>265023001.9</v>
      </c>
      <c r="G9" s="28">
        <v>9182366</v>
      </c>
      <c r="H9" s="28">
        <v>20945706</v>
      </c>
      <c r="I9" s="28">
        <v>10637083</v>
      </c>
      <c r="J9" s="48">
        <v>14790745</v>
      </c>
      <c r="K9" s="58">
        <v>201774306</v>
      </c>
      <c r="L9" s="28">
        <v>281246083</v>
      </c>
      <c r="M9" s="28">
        <v>101450136.86</v>
      </c>
      <c r="N9" s="28">
        <v>70878702</v>
      </c>
      <c r="O9" s="28">
        <v>32821995</v>
      </c>
      <c r="P9" s="28">
        <v>21051116</v>
      </c>
      <c r="Q9" s="28">
        <v>12436567</v>
      </c>
      <c r="R9" s="28">
        <v>6152360</v>
      </c>
      <c r="S9" s="48">
        <v>17326378</v>
      </c>
      <c r="T9" s="5"/>
    </row>
    <row r="10" spans="1:20" ht="12.75">
      <c r="A10" s="50" t="s">
        <v>9</v>
      </c>
      <c r="B10" s="28">
        <f>SUM(C10:S10)</f>
        <v>931247113.3800001</v>
      </c>
      <c r="C10" s="28">
        <f aca="true" t="shared" si="1" ref="C10:S10">SUM(C13:C69)</f>
        <v>119256246.99</v>
      </c>
      <c r="D10" s="28">
        <f t="shared" si="1"/>
        <v>31443936</v>
      </c>
      <c r="E10" s="28">
        <f t="shared" si="1"/>
        <v>42910576.35</v>
      </c>
      <c r="F10" s="28">
        <f t="shared" si="1"/>
        <v>242110808</v>
      </c>
      <c r="G10" s="28">
        <f t="shared" si="1"/>
        <v>4515965</v>
      </c>
      <c r="H10" s="28">
        <f t="shared" si="1"/>
        <v>24116929</v>
      </c>
      <c r="I10" s="28">
        <f t="shared" si="1"/>
        <v>8887394.95</v>
      </c>
      <c r="J10" s="48">
        <f t="shared" si="1"/>
        <v>7775354.970000001</v>
      </c>
      <c r="K10" s="58">
        <f t="shared" si="1"/>
        <v>90442617.07000001</v>
      </c>
      <c r="L10" s="28">
        <f t="shared" si="1"/>
        <v>36763866</v>
      </c>
      <c r="M10" s="28">
        <f t="shared" si="1"/>
        <v>15253435.84</v>
      </c>
      <c r="N10" s="28">
        <f t="shared" si="1"/>
        <v>182360937</v>
      </c>
      <c r="O10" s="28">
        <f t="shared" si="1"/>
        <v>69830182</v>
      </c>
      <c r="P10" s="28">
        <f t="shared" si="1"/>
        <v>11509913.620000001</v>
      </c>
      <c r="Q10" s="59">
        <f>SUM(Q13:Q69)</f>
        <v>17214465</v>
      </c>
      <c r="R10" s="28">
        <f t="shared" si="1"/>
        <v>4585767.6899999995</v>
      </c>
      <c r="S10" s="48">
        <f t="shared" si="1"/>
        <v>22268717.9</v>
      </c>
      <c r="T10" s="5"/>
    </row>
    <row r="11" spans="1:19" ht="12.75">
      <c r="A11" s="49"/>
      <c r="B11" s="28"/>
      <c r="C11" s="28"/>
      <c r="D11" s="28"/>
      <c r="E11" s="28"/>
      <c r="F11" s="28"/>
      <c r="G11" s="28"/>
      <c r="H11" s="28"/>
      <c r="I11" s="28"/>
      <c r="J11" s="48"/>
      <c r="K11" s="58"/>
      <c r="L11" s="28"/>
      <c r="M11" s="28"/>
      <c r="N11" s="28"/>
      <c r="O11" s="28"/>
      <c r="P11" s="28"/>
      <c r="Q11" s="59"/>
      <c r="R11" s="28"/>
      <c r="S11" s="48"/>
    </row>
    <row r="12" spans="1:19" ht="12.75">
      <c r="A12" s="51" t="s">
        <v>10</v>
      </c>
      <c r="B12" s="28"/>
      <c r="C12" s="28"/>
      <c r="D12" s="28"/>
      <c r="E12" s="28"/>
      <c r="F12" s="28"/>
      <c r="G12" s="28"/>
      <c r="H12" s="28"/>
      <c r="I12" s="28"/>
      <c r="J12" s="48"/>
      <c r="K12" s="58"/>
      <c r="L12" s="28"/>
      <c r="M12" s="28"/>
      <c r="N12" s="28"/>
      <c r="O12" s="28"/>
      <c r="P12" s="28"/>
      <c r="Q12" s="59"/>
      <c r="R12" s="28"/>
      <c r="S12" s="48"/>
    </row>
    <row r="13" spans="1:20" ht="12.75">
      <c r="A13" s="52" t="s">
        <v>11</v>
      </c>
      <c r="B13" s="28">
        <f aca="true" t="shared" si="2" ref="B13:B69">SUM(C13:S13)</f>
        <v>25965478.67</v>
      </c>
      <c r="C13" s="28">
        <v>2818291</v>
      </c>
      <c r="D13" s="28">
        <v>411356</v>
      </c>
      <c r="E13" s="28">
        <v>1299536</v>
      </c>
      <c r="F13" s="28">
        <v>6783379</v>
      </c>
      <c r="G13" s="28">
        <v>152746</v>
      </c>
      <c r="H13" s="28">
        <v>290222</v>
      </c>
      <c r="I13" s="28">
        <v>240968</v>
      </c>
      <c r="J13" s="48">
        <v>271256</v>
      </c>
      <c r="K13" s="58">
        <v>2632310.67</v>
      </c>
      <c r="L13" s="28">
        <v>858941</v>
      </c>
      <c r="M13" s="28">
        <v>365944</v>
      </c>
      <c r="N13" s="28">
        <v>5728842</v>
      </c>
      <c r="O13" s="28">
        <v>2356803</v>
      </c>
      <c r="P13" s="28">
        <v>520269</v>
      </c>
      <c r="Q13" s="28">
        <v>460284</v>
      </c>
      <c r="R13" s="28">
        <v>116502</v>
      </c>
      <c r="S13" s="48">
        <v>657829</v>
      </c>
      <c r="T13" s="5"/>
    </row>
    <row r="14" spans="1:20" ht="12.75">
      <c r="A14" s="52" t="s">
        <v>12</v>
      </c>
      <c r="B14" s="28">
        <f t="shared" si="2"/>
        <v>3609246.69</v>
      </c>
      <c r="C14" s="28">
        <v>389921</v>
      </c>
      <c r="D14" s="28">
        <v>138207</v>
      </c>
      <c r="E14" s="28">
        <v>256375</v>
      </c>
      <c r="F14" s="28">
        <v>737392</v>
      </c>
      <c r="G14" s="28">
        <v>34954</v>
      </c>
      <c r="H14" s="28">
        <v>0</v>
      </c>
      <c r="I14" s="28">
        <v>49920</v>
      </c>
      <c r="J14" s="48">
        <v>29843</v>
      </c>
      <c r="K14" s="58">
        <v>571685.69</v>
      </c>
      <c r="L14" s="28">
        <v>58055</v>
      </c>
      <c r="M14" s="28">
        <v>49071</v>
      </c>
      <c r="N14" s="28">
        <v>862324</v>
      </c>
      <c r="O14" s="28">
        <v>142770</v>
      </c>
      <c r="P14" s="28">
        <v>50684</v>
      </c>
      <c r="Q14" s="28">
        <v>117157</v>
      </c>
      <c r="R14" s="28">
        <v>27663</v>
      </c>
      <c r="S14" s="48">
        <v>93225</v>
      </c>
      <c r="T14" s="5"/>
    </row>
    <row r="15" spans="1:20" ht="12.75">
      <c r="A15" s="52" t="s">
        <v>13</v>
      </c>
      <c r="B15" s="28">
        <f t="shared" si="2"/>
        <v>15873874.39</v>
      </c>
      <c r="C15" s="28">
        <v>2171197</v>
      </c>
      <c r="D15" s="28">
        <v>819841</v>
      </c>
      <c r="E15" s="28">
        <v>235809</v>
      </c>
      <c r="F15" s="28">
        <v>4368407</v>
      </c>
      <c r="G15" s="28">
        <v>181101</v>
      </c>
      <c r="H15" s="28">
        <v>141205</v>
      </c>
      <c r="I15" s="28">
        <v>343666</v>
      </c>
      <c r="J15" s="48">
        <v>179529</v>
      </c>
      <c r="K15" s="58">
        <v>2231118.39</v>
      </c>
      <c r="L15" s="28">
        <v>368033</v>
      </c>
      <c r="M15" s="28">
        <v>136507</v>
      </c>
      <c r="N15" s="28">
        <v>2723238</v>
      </c>
      <c r="O15" s="28">
        <v>854850</v>
      </c>
      <c r="P15" s="28">
        <v>172230</v>
      </c>
      <c r="Q15" s="28">
        <v>355535</v>
      </c>
      <c r="R15" s="28">
        <v>137386</v>
      </c>
      <c r="S15" s="48">
        <v>454222</v>
      </c>
      <c r="T15" s="5"/>
    </row>
    <row r="16" spans="1:20" ht="12.75">
      <c r="A16" s="52" t="s">
        <v>14</v>
      </c>
      <c r="B16" s="28">
        <f t="shared" si="2"/>
        <v>6240195.25</v>
      </c>
      <c r="C16" s="28">
        <v>559542</v>
      </c>
      <c r="D16" s="28">
        <v>145238</v>
      </c>
      <c r="E16" s="28">
        <v>429443</v>
      </c>
      <c r="F16" s="28">
        <v>1650641</v>
      </c>
      <c r="G16" s="28">
        <v>32629</v>
      </c>
      <c r="H16" s="28">
        <v>70192</v>
      </c>
      <c r="I16" s="28">
        <v>32080</v>
      </c>
      <c r="J16" s="48">
        <v>72581.98</v>
      </c>
      <c r="K16" s="58">
        <v>935767.27</v>
      </c>
      <c r="L16" s="28">
        <v>104578</v>
      </c>
      <c r="M16" s="28">
        <v>144394</v>
      </c>
      <c r="N16" s="28">
        <v>724316</v>
      </c>
      <c r="O16" s="28">
        <v>804839</v>
      </c>
      <c r="P16" s="28">
        <v>114855</v>
      </c>
      <c r="Q16" s="28">
        <v>169908</v>
      </c>
      <c r="R16" s="28">
        <v>45573</v>
      </c>
      <c r="S16" s="48">
        <v>203618</v>
      </c>
      <c r="T16" s="5"/>
    </row>
    <row r="17" spans="1:20" ht="12.75">
      <c r="A17" s="52" t="s">
        <v>15</v>
      </c>
      <c r="B17" s="28">
        <f t="shared" si="2"/>
        <v>6837572.4</v>
      </c>
      <c r="C17" s="28">
        <v>1057272</v>
      </c>
      <c r="D17" s="28">
        <v>181236</v>
      </c>
      <c r="E17" s="28">
        <v>485312</v>
      </c>
      <c r="F17" s="28">
        <v>1672520</v>
      </c>
      <c r="G17" s="28">
        <v>23797</v>
      </c>
      <c r="H17" s="28">
        <v>34186</v>
      </c>
      <c r="I17" s="28">
        <v>151263.84</v>
      </c>
      <c r="J17" s="48">
        <v>100914</v>
      </c>
      <c r="K17" s="58">
        <v>691620.56</v>
      </c>
      <c r="L17" s="28">
        <v>77317</v>
      </c>
      <c r="M17" s="28">
        <v>183542</v>
      </c>
      <c r="N17" s="28">
        <v>1372130</v>
      </c>
      <c r="O17" s="28">
        <v>409745</v>
      </c>
      <c r="P17" s="28">
        <v>100903</v>
      </c>
      <c r="Q17" s="28">
        <v>129965</v>
      </c>
      <c r="R17" s="28">
        <v>80524</v>
      </c>
      <c r="S17" s="48">
        <v>85325</v>
      </c>
      <c r="T17" s="5"/>
    </row>
    <row r="18" spans="1:20" ht="12.75">
      <c r="A18" s="52" t="s">
        <v>16</v>
      </c>
      <c r="B18" s="28">
        <f t="shared" si="2"/>
        <v>12829767.59</v>
      </c>
      <c r="C18" s="28">
        <v>1045876</v>
      </c>
      <c r="D18" s="28">
        <v>283635</v>
      </c>
      <c r="E18" s="28">
        <v>748645</v>
      </c>
      <c r="F18" s="28">
        <v>3210689</v>
      </c>
      <c r="G18" s="28">
        <v>15698</v>
      </c>
      <c r="H18" s="28">
        <v>743241</v>
      </c>
      <c r="I18" s="28">
        <v>136800</v>
      </c>
      <c r="J18" s="48">
        <v>187895</v>
      </c>
      <c r="K18" s="58">
        <v>1943469.59</v>
      </c>
      <c r="L18" s="28">
        <v>255695</v>
      </c>
      <c r="M18" s="28">
        <v>118474</v>
      </c>
      <c r="N18" s="28">
        <v>2540857</v>
      </c>
      <c r="O18" s="28">
        <v>819897</v>
      </c>
      <c r="P18" s="28">
        <v>39677</v>
      </c>
      <c r="Q18" s="28">
        <v>262380</v>
      </c>
      <c r="R18" s="28">
        <v>79874</v>
      </c>
      <c r="S18" s="48">
        <v>396965</v>
      </c>
      <c r="T18" s="5"/>
    </row>
    <row r="19" spans="1:20" ht="12.75">
      <c r="A19" s="52" t="s">
        <v>17</v>
      </c>
      <c r="B19" s="28">
        <f t="shared" si="2"/>
        <v>10701348</v>
      </c>
      <c r="C19" s="28">
        <v>1974067</v>
      </c>
      <c r="D19" s="28">
        <v>412698</v>
      </c>
      <c r="E19" s="28">
        <v>526273</v>
      </c>
      <c r="F19" s="28">
        <v>2894169</v>
      </c>
      <c r="G19" s="28">
        <v>67703</v>
      </c>
      <c r="H19" s="28">
        <v>375194</v>
      </c>
      <c r="I19" s="28">
        <v>217028</v>
      </c>
      <c r="J19" s="48">
        <v>105336</v>
      </c>
      <c r="K19" s="58">
        <v>1035453</v>
      </c>
      <c r="L19" s="28">
        <v>152306</v>
      </c>
      <c r="M19" s="28">
        <v>103190</v>
      </c>
      <c r="N19" s="28">
        <v>1452591</v>
      </c>
      <c r="O19" s="28">
        <v>649247</v>
      </c>
      <c r="P19" s="28">
        <v>265808</v>
      </c>
      <c r="Q19" s="28">
        <v>219793</v>
      </c>
      <c r="R19" s="28">
        <v>144479</v>
      </c>
      <c r="S19" s="48">
        <v>106013</v>
      </c>
      <c r="T19" s="5"/>
    </row>
    <row r="20" spans="1:20" ht="12.75">
      <c r="A20" s="52" t="s">
        <v>18</v>
      </c>
      <c r="B20" s="28">
        <f t="shared" si="2"/>
        <v>4983177.27</v>
      </c>
      <c r="C20" s="28">
        <v>714905</v>
      </c>
      <c r="D20" s="28">
        <v>341712</v>
      </c>
      <c r="E20" s="28">
        <v>227461</v>
      </c>
      <c r="F20" s="28">
        <v>1521560</v>
      </c>
      <c r="G20" s="28">
        <v>18445</v>
      </c>
      <c r="H20" s="28">
        <v>13249</v>
      </c>
      <c r="I20" s="28">
        <v>108700.46</v>
      </c>
      <c r="J20" s="48">
        <v>72513</v>
      </c>
      <c r="K20" s="58">
        <v>585451.81</v>
      </c>
      <c r="L20" s="28">
        <v>53310</v>
      </c>
      <c r="M20" s="28">
        <v>8891</v>
      </c>
      <c r="N20" s="28">
        <v>809023</v>
      </c>
      <c r="O20" s="28">
        <v>221542</v>
      </c>
      <c r="P20" s="28">
        <v>74089</v>
      </c>
      <c r="Q20" s="28">
        <v>98409</v>
      </c>
      <c r="R20" s="28">
        <v>47792</v>
      </c>
      <c r="S20" s="48">
        <v>66124</v>
      </c>
      <c r="T20" s="5"/>
    </row>
    <row r="21" spans="1:20" ht="12.75">
      <c r="A21" s="52" t="s">
        <v>19</v>
      </c>
      <c r="B21" s="28">
        <f t="shared" si="2"/>
        <v>8684660</v>
      </c>
      <c r="C21" s="28">
        <v>1163234</v>
      </c>
      <c r="D21" s="28">
        <v>430086</v>
      </c>
      <c r="E21" s="28">
        <v>372114</v>
      </c>
      <c r="F21" s="28">
        <v>1529506</v>
      </c>
      <c r="G21" s="28">
        <v>23806</v>
      </c>
      <c r="H21" s="28">
        <v>28443</v>
      </c>
      <c r="I21" s="28">
        <v>197877</v>
      </c>
      <c r="J21" s="48">
        <v>105145</v>
      </c>
      <c r="K21" s="58">
        <v>1030177</v>
      </c>
      <c r="L21" s="28">
        <v>169586</v>
      </c>
      <c r="M21" s="28">
        <v>271893</v>
      </c>
      <c r="N21" s="28">
        <v>2010287</v>
      </c>
      <c r="O21" s="28">
        <v>916538</v>
      </c>
      <c r="P21" s="28">
        <v>87228</v>
      </c>
      <c r="Q21" s="28">
        <v>165728</v>
      </c>
      <c r="R21" s="28">
        <v>110543</v>
      </c>
      <c r="S21" s="48">
        <v>72469</v>
      </c>
      <c r="T21" s="5"/>
    </row>
    <row r="22" spans="1:20" ht="12.75">
      <c r="A22" s="52" t="s">
        <v>20</v>
      </c>
      <c r="B22" s="28">
        <f t="shared" si="2"/>
        <v>5032242.8100000005</v>
      </c>
      <c r="C22" s="28">
        <v>385934</v>
      </c>
      <c r="D22" s="28">
        <v>110736</v>
      </c>
      <c r="E22" s="28">
        <v>308060</v>
      </c>
      <c r="F22" s="28">
        <v>1533880</v>
      </c>
      <c r="G22" s="28">
        <v>157824</v>
      </c>
      <c r="H22" s="28">
        <v>99335</v>
      </c>
      <c r="I22" s="28">
        <v>59653</v>
      </c>
      <c r="J22" s="48">
        <v>66228</v>
      </c>
      <c r="K22" s="58">
        <v>535319.81</v>
      </c>
      <c r="L22" s="28">
        <v>127250</v>
      </c>
      <c r="M22" s="28">
        <v>55385</v>
      </c>
      <c r="N22" s="28">
        <v>1121522</v>
      </c>
      <c r="O22" s="28">
        <v>149488</v>
      </c>
      <c r="P22" s="28">
        <v>97930</v>
      </c>
      <c r="Q22" s="28">
        <v>85602</v>
      </c>
      <c r="R22" s="28">
        <v>29133</v>
      </c>
      <c r="S22" s="48">
        <v>108963</v>
      </c>
      <c r="T22" s="5"/>
    </row>
    <row r="23" spans="1:20" ht="12.75">
      <c r="A23" s="52" t="s">
        <v>21</v>
      </c>
      <c r="B23" s="28">
        <f t="shared" si="2"/>
        <v>4116150</v>
      </c>
      <c r="C23" s="28">
        <v>404682</v>
      </c>
      <c r="D23" s="28">
        <v>131876</v>
      </c>
      <c r="E23" s="28">
        <v>223712</v>
      </c>
      <c r="F23" s="28">
        <v>875597</v>
      </c>
      <c r="G23" s="28">
        <v>28026</v>
      </c>
      <c r="H23" s="28">
        <v>24720</v>
      </c>
      <c r="I23" s="28">
        <v>54903</v>
      </c>
      <c r="J23" s="48">
        <v>50364</v>
      </c>
      <c r="K23" s="58">
        <v>482295</v>
      </c>
      <c r="L23" s="28">
        <v>102508</v>
      </c>
      <c r="M23" s="28">
        <v>89044</v>
      </c>
      <c r="N23" s="28">
        <v>914488</v>
      </c>
      <c r="O23" s="28">
        <v>470786</v>
      </c>
      <c r="P23" s="28">
        <v>23634</v>
      </c>
      <c r="Q23" s="28">
        <v>118017</v>
      </c>
      <c r="R23" s="28">
        <v>31185</v>
      </c>
      <c r="S23" s="48">
        <v>90313</v>
      </c>
      <c r="T23" s="5"/>
    </row>
    <row r="24" spans="1:20" ht="12.75">
      <c r="A24" s="52" t="s">
        <v>22</v>
      </c>
      <c r="B24" s="28">
        <f t="shared" si="2"/>
        <v>4485511.63</v>
      </c>
      <c r="C24" s="28">
        <v>765008.37</v>
      </c>
      <c r="D24" s="28">
        <v>261284</v>
      </c>
      <c r="E24" s="28">
        <v>102968</v>
      </c>
      <c r="F24" s="28">
        <v>1267490</v>
      </c>
      <c r="G24" s="28">
        <v>6965</v>
      </c>
      <c r="H24" s="28">
        <v>42893</v>
      </c>
      <c r="I24" s="28">
        <v>84239</v>
      </c>
      <c r="J24" s="48">
        <v>57936</v>
      </c>
      <c r="K24" s="58">
        <v>382374.26</v>
      </c>
      <c r="L24" s="28">
        <v>123606</v>
      </c>
      <c r="M24" s="28">
        <v>31803</v>
      </c>
      <c r="N24" s="28">
        <v>788090</v>
      </c>
      <c r="O24" s="28">
        <v>227868</v>
      </c>
      <c r="P24" s="28">
        <v>113372</v>
      </c>
      <c r="Q24" s="28">
        <v>80217</v>
      </c>
      <c r="R24" s="28">
        <v>57952</v>
      </c>
      <c r="S24" s="48">
        <v>91446</v>
      </c>
      <c r="T24" s="5"/>
    </row>
    <row r="25" spans="1:20" ht="12.75">
      <c r="A25" s="52" t="s">
        <v>23</v>
      </c>
      <c r="B25" s="28">
        <f t="shared" si="2"/>
        <v>21698508.3</v>
      </c>
      <c r="C25" s="28">
        <v>2781538.12</v>
      </c>
      <c r="D25" s="28">
        <v>375469</v>
      </c>
      <c r="E25" s="28">
        <v>1475488</v>
      </c>
      <c r="F25" s="28">
        <v>6849519</v>
      </c>
      <c r="G25" s="28">
        <v>288610</v>
      </c>
      <c r="H25" s="28">
        <v>722630</v>
      </c>
      <c r="I25" s="28">
        <v>209703</v>
      </c>
      <c r="J25" s="48">
        <v>152899</v>
      </c>
      <c r="K25" s="58">
        <v>1770282.18</v>
      </c>
      <c r="L25" s="28">
        <v>899532</v>
      </c>
      <c r="M25" s="28">
        <v>180891</v>
      </c>
      <c r="N25" s="28">
        <v>3965849</v>
      </c>
      <c r="O25" s="28">
        <v>656274</v>
      </c>
      <c r="P25" s="28">
        <v>70769</v>
      </c>
      <c r="Q25" s="28">
        <v>437737</v>
      </c>
      <c r="R25" s="28">
        <v>79086</v>
      </c>
      <c r="S25" s="48">
        <v>782232</v>
      </c>
      <c r="T25" s="5"/>
    </row>
    <row r="26" spans="1:20" ht="12.75">
      <c r="A26" s="52" t="s">
        <v>24</v>
      </c>
      <c r="B26" s="28">
        <f t="shared" si="2"/>
        <v>90408033.35</v>
      </c>
      <c r="C26" s="28">
        <v>10185589.92</v>
      </c>
      <c r="D26" s="28">
        <v>3236577</v>
      </c>
      <c r="E26" s="28">
        <v>4550332</v>
      </c>
      <c r="F26" s="28">
        <v>18498793</v>
      </c>
      <c r="G26" s="28">
        <v>332800</v>
      </c>
      <c r="H26" s="28">
        <v>1262200</v>
      </c>
      <c r="I26" s="28">
        <v>724916.04</v>
      </c>
      <c r="J26" s="48">
        <v>1077003</v>
      </c>
      <c r="K26" s="58">
        <v>9110204.39</v>
      </c>
      <c r="L26" s="28">
        <v>1536586</v>
      </c>
      <c r="M26" s="28">
        <v>738020</v>
      </c>
      <c r="N26" s="28">
        <v>15688023</v>
      </c>
      <c r="O26" s="28">
        <v>19094343</v>
      </c>
      <c r="P26" s="28">
        <v>920498</v>
      </c>
      <c r="Q26" s="28">
        <v>1587621</v>
      </c>
      <c r="R26" s="28">
        <v>348272</v>
      </c>
      <c r="S26" s="48">
        <v>1516255</v>
      </c>
      <c r="T26" s="5"/>
    </row>
    <row r="27" spans="1:20" ht="12.75">
      <c r="A27" s="52" t="s">
        <v>25</v>
      </c>
      <c r="B27" s="28">
        <f t="shared" si="2"/>
        <v>5688024</v>
      </c>
      <c r="C27" s="28">
        <v>696348</v>
      </c>
      <c r="D27" s="28">
        <v>126530</v>
      </c>
      <c r="E27" s="28">
        <v>127949</v>
      </c>
      <c r="F27" s="28">
        <v>637003</v>
      </c>
      <c r="G27" s="28">
        <v>5426</v>
      </c>
      <c r="H27" s="28">
        <v>19703</v>
      </c>
      <c r="I27" s="28">
        <v>50117</v>
      </c>
      <c r="J27" s="48">
        <v>32633</v>
      </c>
      <c r="K27" s="58">
        <v>401286</v>
      </c>
      <c r="L27" s="28">
        <v>45633</v>
      </c>
      <c r="M27" s="28">
        <v>37906</v>
      </c>
      <c r="N27" s="28">
        <v>3092798</v>
      </c>
      <c r="O27" s="28">
        <v>178244</v>
      </c>
      <c r="P27" s="28">
        <v>35120</v>
      </c>
      <c r="Q27" s="28">
        <v>122456</v>
      </c>
      <c r="R27" s="28">
        <v>35581</v>
      </c>
      <c r="S27" s="48">
        <v>43291</v>
      </c>
      <c r="T27" s="5"/>
    </row>
    <row r="28" spans="1:20" ht="12.75">
      <c r="A28" s="52" t="s">
        <v>26</v>
      </c>
      <c r="B28" s="28">
        <f t="shared" si="2"/>
        <v>5482956.85</v>
      </c>
      <c r="C28" s="28">
        <v>642990</v>
      </c>
      <c r="D28" s="28">
        <v>241152</v>
      </c>
      <c r="E28" s="28">
        <v>194367</v>
      </c>
      <c r="F28" s="28">
        <v>841199</v>
      </c>
      <c r="G28" s="28">
        <v>10774</v>
      </c>
      <c r="H28" s="28">
        <v>97672</v>
      </c>
      <c r="I28" s="28">
        <v>116504</v>
      </c>
      <c r="J28" s="48">
        <v>40646</v>
      </c>
      <c r="K28" s="58">
        <v>584370.85</v>
      </c>
      <c r="L28" s="28">
        <v>239635</v>
      </c>
      <c r="M28" s="28">
        <v>96259</v>
      </c>
      <c r="N28" s="28">
        <v>1486213</v>
      </c>
      <c r="O28" s="28">
        <v>501432</v>
      </c>
      <c r="P28" s="28">
        <v>35033</v>
      </c>
      <c r="Q28" s="28">
        <v>137848</v>
      </c>
      <c r="R28" s="28">
        <v>72903</v>
      </c>
      <c r="S28" s="48">
        <v>143959</v>
      </c>
      <c r="T28" s="5"/>
    </row>
    <row r="29" spans="1:20" ht="12.75">
      <c r="A29" s="52" t="s">
        <v>27</v>
      </c>
      <c r="B29" s="28">
        <f t="shared" si="2"/>
        <v>7402432.4399999995</v>
      </c>
      <c r="C29" s="28">
        <v>520190</v>
      </c>
      <c r="D29" s="28">
        <v>178404</v>
      </c>
      <c r="E29" s="28">
        <v>296017</v>
      </c>
      <c r="F29" s="28">
        <v>1462494</v>
      </c>
      <c r="G29" s="28">
        <v>22677</v>
      </c>
      <c r="H29" s="28">
        <v>9296</v>
      </c>
      <c r="I29" s="28">
        <v>57609</v>
      </c>
      <c r="J29" s="48">
        <v>44917</v>
      </c>
      <c r="K29" s="58">
        <v>736862.44</v>
      </c>
      <c r="L29" s="28">
        <v>225688</v>
      </c>
      <c r="M29" s="28">
        <v>47217</v>
      </c>
      <c r="N29" s="28">
        <v>2373794</v>
      </c>
      <c r="O29" s="28">
        <v>1059138</v>
      </c>
      <c r="P29" s="28">
        <v>61521</v>
      </c>
      <c r="Q29" s="28">
        <v>151711</v>
      </c>
      <c r="R29" s="28">
        <v>37239</v>
      </c>
      <c r="S29" s="48">
        <v>117658</v>
      </c>
      <c r="T29" s="5"/>
    </row>
    <row r="30" spans="1:20" ht="12.75">
      <c r="A30" s="52" t="s">
        <v>28</v>
      </c>
      <c r="B30" s="28">
        <f t="shared" si="2"/>
        <v>3850616.4699999997</v>
      </c>
      <c r="C30" s="28">
        <v>333156.47</v>
      </c>
      <c r="D30" s="28">
        <v>69039</v>
      </c>
      <c r="E30" s="28">
        <v>219103</v>
      </c>
      <c r="F30" s="28">
        <v>1278393</v>
      </c>
      <c r="G30" s="28">
        <v>9892</v>
      </c>
      <c r="H30" s="28">
        <v>102250</v>
      </c>
      <c r="I30" s="28">
        <v>28531</v>
      </c>
      <c r="J30" s="48">
        <v>50632</v>
      </c>
      <c r="K30" s="58">
        <v>469758</v>
      </c>
      <c r="L30" s="28">
        <v>60506</v>
      </c>
      <c r="M30" s="28">
        <v>44270</v>
      </c>
      <c r="N30" s="28">
        <v>640027</v>
      </c>
      <c r="O30" s="28">
        <v>361885</v>
      </c>
      <c r="P30" s="28">
        <v>24699</v>
      </c>
      <c r="Q30" s="28">
        <v>84685</v>
      </c>
      <c r="R30" s="28">
        <v>17220</v>
      </c>
      <c r="S30" s="48">
        <v>56570</v>
      </c>
      <c r="T30" s="5"/>
    </row>
    <row r="31" spans="1:20" ht="12.75">
      <c r="A31" s="52" t="s">
        <v>29</v>
      </c>
      <c r="B31" s="28">
        <f t="shared" si="2"/>
        <v>3657008.42</v>
      </c>
      <c r="C31" s="28">
        <v>549311</v>
      </c>
      <c r="D31" s="28">
        <v>68453</v>
      </c>
      <c r="E31" s="28">
        <v>245298</v>
      </c>
      <c r="F31" s="28">
        <v>808937</v>
      </c>
      <c r="G31" s="28">
        <v>47885</v>
      </c>
      <c r="H31" s="28">
        <v>156369</v>
      </c>
      <c r="I31" s="28">
        <v>38959</v>
      </c>
      <c r="J31" s="48">
        <v>44249</v>
      </c>
      <c r="K31" s="58">
        <v>512223.42</v>
      </c>
      <c r="L31" s="28">
        <v>84616</v>
      </c>
      <c r="M31" s="28">
        <v>45891</v>
      </c>
      <c r="N31" s="28">
        <v>725479</v>
      </c>
      <c r="O31" s="28">
        <v>54964</v>
      </c>
      <c r="P31" s="28">
        <v>106851</v>
      </c>
      <c r="Q31" s="28">
        <v>40515</v>
      </c>
      <c r="R31" s="28">
        <v>23153</v>
      </c>
      <c r="S31" s="48">
        <v>103855</v>
      </c>
      <c r="T31" s="5"/>
    </row>
    <row r="32" spans="1:20" ht="12.75">
      <c r="A32" s="52" t="s">
        <v>30</v>
      </c>
      <c r="B32" s="28">
        <f t="shared" si="2"/>
        <v>284079</v>
      </c>
      <c r="C32" s="28">
        <v>7114</v>
      </c>
      <c r="D32" s="28">
        <v>5089</v>
      </c>
      <c r="E32" s="28">
        <v>8904</v>
      </c>
      <c r="F32" s="28">
        <v>76200</v>
      </c>
      <c r="G32" s="28">
        <v>797</v>
      </c>
      <c r="H32" s="28">
        <v>0</v>
      </c>
      <c r="I32" s="28">
        <v>3771</v>
      </c>
      <c r="J32" s="48">
        <v>1892</v>
      </c>
      <c r="K32" s="58">
        <v>39185</v>
      </c>
      <c r="L32" s="28">
        <v>5482</v>
      </c>
      <c r="M32" s="28">
        <v>8070</v>
      </c>
      <c r="N32" s="28">
        <v>97529</v>
      </c>
      <c r="O32" s="28">
        <v>18695</v>
      </c>
      <c r="P32" s="28">
        <v>728</v>
      </c>
      <c r="Q32" s="28">
        <v>4997</v>
      </c>
      <c r="R32" s="28">
        <v>2525</v>
      </c>
      <c r="S32" s="48">
        <v>3101</v>
      </c>
      <c r="T32" s="5"/>
    </row>
    <row r="33" spans="1:20" ht="12.75">
      <c r="A33" s="52" t="s">
        <v>31</v>
      </c>
      <c r="B33" s="28">
        <f t="shared" si="2"/>
        <v>6383842</v>
      </c>
      <c r="C33" s="28">
        <v>576144</v>
      </c>
      <c r="D33" s="28">
        <v>157078</v>
      </c>
      <c r="E33" s="28">
        <v>298220</v>
      </c>
      <c r="F33" s="28">
        <v>2015927</v>
      </c>
      <c r="G33" s="28">
        <v>71422</v>
      </c>
      <c r="H33" s="28">
        <v>46616</v>
      </c>
      <c r="I33" s="28">
        <v>52867</v>
      </c>
      <c r="J33" s="48">
        <v>94381</v>
      </c>
      <c r="K33" s="58">
        <v>647087</v>
      </c>
      <c r="L33" s="28">
        <v>87868</v>
      </c>
      <c r="M33" s="28">
        <v>16469</v>
      </c>
      <c r="N33" s="28">
        <v>1235841</v>
      </c>
      <c r="O33" s="28">
        <v>806212</v>
      </c>
      <c r="P33" s="28">
        <v>21792</v>
      </c>
      <c r="Q33" s="28">
        <v>141803</v>
      </c>
      <c r="R33" s="28">
        <v>21238</v>
      </c>
      <c r="S33" s="48">
        <v>92877</v>
      </c>
      <c r="T33" s="5"/>
    </row>
    <row r="34" spans="1:20" ht="12.75">
      <c r="A34" s="52" t="s">
        <v>32</v>
      </c>
      <c r="B34" s="28">
        <f t="shared" si="2"/>
        <v>8598864.02</v>
      </c>
      <c r="C34" s="28">
        <v>1122565</v>
      </c>
      <c r="D34" s="28">
        <v>431368</v>
      </c>
      <c r="E34" s="28">
        <v>438668</v>
      </c>
      <c r="F34" s="28">
        <v>2126800</v>
      </c>
      <c r="G34" s="28">
        <v>47032</v>
      </c>
      <c r="H34" s="28">
        <v>176566</v>
      </c>
      <c r="I34" s="28">
        <v>220683</v>
      </c>
      <c r="J34" s="48">
        <v>132375</v>
      </c>
      <c r="K34" s="58">
        <v>1165750.02</v>
      </c>
      <c r="L34" s="28">
        <v>71592</v>
      </c>
      <c r="M34" s="28">
        <v>-947</v>
      </c>
      <c r="N34" s="28">
        <v>1167961</v>
      </c>
      <c r="O34" s="28">
        <v>887479</v>
      </c>
      <c r="P34" s="28">
        <v>150391</v>
      </c>
      <c r="Q34" s="28">
        <v>198363</v>
      </c>
      <c r="R34" s="28">
        <v>96271</v>
      </c>
      <c r="S34" s="48">
        <v>165947</v>
      </c>
      <c r="T34" s="5"/>
    </row>
    <row r="35" spans="1:20" ht="12.75">
      <c r="A35" s="52" t="s">
        <v>33</v>
      </c>
      <c r="B35" s="28">
        <f t="shared" si="2"/>
        <v>2677544</v>
      </c>
      <c r="C35" s="28">
        <v>244956</v>
      </c>
      <c r="D35" s="28">
        <v>109786</v>
      </c>
      <c r="E35" s="28">
        <v>200916</v>
      </c>
      <c r="F35" s="28">
        <v>658388</v>
      </c>
      <c r="G35" s="28">
        <v>5898</v>
      </c>
      <c r="H35" s="28">
        <v>27602</v>
      </c>
      <c r="I35" s="28">
        <v>48871</v>
      </c>
      <c r="J35" s="48">
        <v>25149</v>
      </c>
      <c r="K35" s="58">
        <v>242521</v>
      </c>
      <c r="L35" s="28">
        <v>82081</v>
      </c>
      <c r="M35" s="28">
        <v>30833</v>
      </c>
      <c r="N35" s="28">
        <v>574497</v>
      </c>
      <c r="O35" s="28">
        <v>277619</v>
      </c>
      <c r="P35" s="28">
        <v>20973</v>
      </c>
      <c r="Q35" s="28">
        <v>76601</v>
      </c>
      <c r="R35" s="28">
        <v>30262</v>
      </c>
      <c r="S35" s="48">
        <v>20591</v>
      </c>
      <c r="T35" s="5"/>
    </row>
    <row r="36" spans="1:20" ht="12.75">
      <c r="A36" s="52" t="s">
        <v>34</v>
      </c>
      <c r="B36" s="28">
        <f t="shared" si="2"/>
        <v>4391579.49</v>
      </c>
      <c r="C36" s="28">
        <v>299805</v>
      </c>
      <c r="D36" s="28">
        <v>102488</v>
      </c>
      <c r="E36" s="28">
        <v>176371</v>
      </c>
      <c r="F36" s="28">
        <v>1177674</v>
      </c>
      <c r="G36" s="28">
        <v>23208</v>
      </c>
      <c r="H36" s="28">
        <v>18475</v>
      </c>
      <c r="I36" s="28">
        <v>26574.28</v>
      </c>
      <c r="J36" s="48">
        <v>26246</v>
      </c>
      <c r="K36" s="58">
        <v>477871.21</v>
      </c>
      <c r="L36" s="28">
        <v>8580</v>
      </c>
      <c r="M36" s="28">
        <v>24608</v>
      </c>
      <c r="N36" s="28">
        <v>1265635</v>
      </c>
      <c r="O36" s="28">
        <v>564428</v>
      </c>
      <c r="P36" s="28">
        <v>34108</v>
      </c>
      <c r="Q36" s="28">
        <v>89091</v>
      </c>
      <c r="R36" s="28">
        <v>28245</v>
      </c>
      <c r="S36" s="48">
        <v>48172</v>
      </c>
      <c r="T36" s="5"/>
    </row>
    <row r="37" spans="1:20" ht="12.75">
      <c r="A37" s="52" t="s">
        <v>35</v>
      </c>
      <c r="B37" s="28">
        <f t="shared" si="2"/>
        <v>6091000</v>
      </c>
      <c r="C37" s="28">
        <v>851827</v>
      </c>
      <c r="D37" s="28">
        <v>231893</v>
      </c>
      <c r="E37" s="28">
        <v>306886</v>
      </c>
      <c r="F37" s="28">
        <v>1449711</v>
      </c>
      <c r="G37" s="28">
        <v>27102</v>
      </c>
      <c r="H37" s="28">
        <v>48667</v>
      </c>
      <c r="I37" s="28">
        <v>149198</v>
      </c>
      <c r="J37" s="48">
        <v>58918</v>
      </c>
      <c r="K37" s="58">
        <v>497552</v>
      </c>
      <c r="L37" s="28">
        <v>81597</v>
      </c>
      <c r="M37" s="28">
        <v>60063</v>
      </c>
      <c r="N37" s="28">
        <v>1654222</v>
      </c>
      <c r="O37" s="28">
        <v>232508</v>
      </c>
      <c r="P37" s="28">
        <v>68434</v>
      </c>
      <c r="Q37" s="28">
        <v>164981</v>
      </c>
      <c r="R37" s="28">
        <v>54581</v>
      </c>
      <c r="S37" s="48">
        <v>152860</v>
      </c>
      <c r="T37" s="5"/>
    </row>
    <row r="38" spans="1:20" ht="12.75">
      <c r="A38" s="52" t="s">
        <v>36</v>
      </c>
      <c r="B38" s="28">
        <f t="shared" si="2"/>
        <v>74143625.01</v>
      </c>
      <c r="C38" s="28">
        <v>10753418</v>
      </c>
      <c r="D38" s="28">
        <v>4792166</v>
      </c>
      <c r="E38" s="28">
        <v>2854686</v>
      </c>
      <c r="F38" s="28">
        <v>15816473</v>
      </c>
      <c r="G38" s="28">
        <v>356044</v>
      </c>
      <c r="H38" s="28">
        <v>569879</v>
      </c>
      <c r="I38" s="28">
        <v>455348.9</v>
      </c>
      <c r="J38" s="48">
        <v>449700</v>
      </c>
      <c r="K38" s="58">
        <v>7348054.49</v>
      </c>
      <c r="L38" s="28">
        <v>1196874</v>
      </c>
      <c r="M38" s="28">
        <v>3724647</v>
      </c>
      <c r="N38" s="28">
        <v>16344604</v>
      </c>
      <c r="O38" s="28">
        <v>3640408</v>
      </c>
      <c r="P38" s="28">
        <v>1585565.62</v>
      </c>
      <c r="Q38" s="28">
        <v>1532664</v>
      </c>
      <c r="R38" s="28">
        <v>331205</v>
      </c>
      <c r="S38" s="48">
        <v>2391888</v>
      </c>
      <c r="T38" s="5"/>
    </row>
    <row r="39" spans="1:20" ht="12.75">
      <c r="A39" s="52" t="s">
        <v>37</v>
      </c>
      <c r="B39" s="28">
        <f t="shared" si="2"/>
        <v>6720020.43</v>
      </c>
      <c r="C39" s="28">
        <v>711546</v>
      </c>
      <c r="D39" s="28">
        <v>356140</v>
      </c>
      <c r="E39" s="28">
        <v>150044</v>
      </c>
      <c r="F39" s="28">
        <v>1601750</v>
      </c>
      <c r="G39" s="28">
        <v>22551</v>
      </c>
      <c r="H39" s="28">
        <v>0</v>
      </c>
      <c r="I39" s="28">
        <v>75682</v>
      </c>
      <c r="J39" s="48">
        <v>51888</v>
      </c>
      <c r="K39" s="58">
        <v>676865.43</v>
      </c>
      <c r="L39" s="28">
        <v>209546</v>
      </c>
      <c r="M39" s="28">
        <v>66115</v>
      </c>
      <c r="N39" s="28">
        <v>1688004</v>
      </c>
      <c r="O39" s="28">
        <v>757768</v>
      </c>
      <c r="P39" s="28">
        <v>68674</v>
      </c>
      <c r="Q39" s="28">
        <v>122989</v>
      </c>
      <c r="R39" s="28">
        <v>32551</v>
      </c>
      <c r="S39" s="48">
        <v>127907</v>
      </c>
      <c r="T39" s="5"/>
    </row>
    <row r="40" spans="1:20" ht="12.75">
      <c r="A40" s="52" t="s">
        <v>38</v>
      </c>
      <c r="B40" s="28">
        <f t="shared" si="2"/>
        <v>94813571.36</v>
      </c>
      <c r="C40" s="28">
        <v>13362095.55</v>
      </c>
      <c r="D40" s="28">
        <v>2490585</v>
      </c>
      <c r="E40" s="28">
        <v>3116795</v>
      </c>
      <c r="F40" s="28">
        <v>28814866</v>
      </c>
      <c r="G40" s="28">
        <v>282856</v>
      </c>
      <c r="H40" s="28">
        <v>4088381</v>
      </c>
      <c r="I40" s="28">
        <v>574797.48</v>
      </c>
      <c r="J40" s="48">
        <v>394931</v>
      </c>
      <c r="K40" s="58">
        <v>5954980.49</v>
      </c>
      <c r="L40" s="28">
        <v>8678972</v>
      </c>
      <c r="M40" s="28">
        <v>1333153.84</v>
      </c>
      <c r="N40" s="28">
        <v>17383304</v>
      </c>
      <c r="O40" s="28">
        <v>3485984</v>
      </c>
      <c r="P40" s="28">
        <v>1000625</v>
      </c>
      <c r="Q40" s="28">
        <v>1232110</v>
      </c>
      <c r="R40" s="28">
        <v>260370</v>
      </c>
      <c r="S40" s="48">
        <v>2358765</v>
      </c>
      <c r="T40" s="5"/>
    </row>
    <row r="41" spans="1:20" ht="12.75">
      <c r="A41" s="52" t="s">
        <v>39</v>
      </c>
      <c r="B41" s="28">
        <f t="shared" si="2"/>
        <v>16507140.75</v>
      </c>
      <c r="C41" s="28">
        <v>2506182</v>
      </c>
      <c r="D41" s="28">
        <v>339282</v>
      </c>
      <c r="E41" s="28">
        <v>838757</v>
      </c>
      <c r="F41" s="28">
        <v>4560522</v>
      </c>
      <c r="G41" s="28">
        <v>41018</v>
      </c>
      <c r="H41" s="28">
        <v>352199</v>
      </c>
      <c r="I41" s="28">
        <v>140227</v>
      </c>
      <c r="J41" s="48">
        <v>297005</v>
      </c>
      <c r="K41" s="58">
        <v>2109743.75</v>
      </c>
      <c r="L41" s="28">
        <v>288773</v>
      </c>
      <c r="M41" s="28">
        <v>187522</v>
      </c>
      <c r="N41" s="28">
        <v>2929899</v>
      </c>
      <c r="O41" s="28">
        <v>881484</v>
      </c>
      <c r="P41" s="28">
        <v>128148</v>
      </c>
      <c r="Q41" s="28">
        <v>359059</v>
      </c>
      <c r="R41" s="28">
        <v>68816</v>
      </c>
      <c r="S41" s="48">
        <v>478504</v>
      </c>
      <c r="T41" s="5"/>
    </row>
    <row r="42" spans="1:20" ht="12.75">
      <c r="A42" s="52" t="s">
        <v>40</v>
      </c>
      <c r="B42" s="28">
        <f t="shared" si="2"/>
        <v>22658913.89</v>
      </c>
      <c r="C42" s="28">
        <v>2907439.17</v>
      </c>
      <c r="D42" s="28">
        <v>609586</v>
      </c>
      <c r="E42" s="28">
        <v>858948</v>
      </c>
      <c r="F42" s="28">
        <v>6802727</v>
      </c>
      <c r="G42" s="28">
        <v>242329</v>
      </c>
      <c r="H42" s="28">
        <v>477923</v>
      </c>
      <c r="I42" s="28">
        <v>221089</v>
      </c>
      <c r="J42" s="48">
        <v>204606</v>
      </c>
      <c r="K42" s="58">
        <v>2587202.82</v>
      </c>
      <c r="L42" s="28">
        <v>509844</v>
      </c>
      <c r="M42" s="28">
        <v>105259</v>
      </c>
      <c r="N42" s="28">
        <v>4315827</v>
      </c>
      <c r="O42" s="28">
        <v>1536743</v>
      </c>
      <c r="P42" s="28">
        <v>193833</v>
      </c>
      <c r="Q42" s="28">
        <v>541504</v>
      </c>
      <c r="R42" s="28">
        <v>117341</v>
      </c>
      <c r="S42" s="48">
        <v>426712.9</v>
      </c>
      <c r="T42" s="5"/>
    </row>
    <row r="43" spans="1:20" ht="12.75">
      <c r="A43" s="52" t="s">
        <v>41</v>
      </c>
      <c r="B43" s="28">
        <f t="shared" si="2"/>
        <v>38610582.31</v>
      </c>
      <c r="C43" s="28">
        <v>5021428</v>
      </c>
      <c r="D43" s="28">
        <v>1675795</v>
      </c>
      <c r="E43" s="28">
        <v>1508020</v>
      </c>
      <c r="F43" s="28">
        <v>9650790</v>
      </c>
      <c r="G43" s="28">
        <v>226706</v>
      </c>
      <c r="H43" s="28">
        <v>290638</v>
      </c>
      <c r="I43" s="28">
        <v>447099</v>
      </c>
      <c r="J43" s="48">
        <v>360035</v>
      </c>
      <c r="K43" s="58">
        <v>4367132.31</v>
      </c>
      <c r="L43" s="28">
        <v>693306</v>
      </c>
      <c r="M43" s="28">
        <v>625115</v>
      </c>
      <c r="N43" s="28">
        <v>7685704</v>
      </c>
      <c r="O43" s="28">
        <v>3215622</v>
      </c>
      <c r="P43" s="28">
        <v>679649</v>
      </c>
      <c r="Q43" s="28">
        <v>790773</v>
      </c>
      <c r="R43" s="28">
        <v>170224</v>
      </c>
      <c r="S43" s="48">
        <v>1202546</v>
      </c>
      <c r="T43" s="5"/>
    </row>
    <row r="44" spans="1:20" ht="12.75">
      <c r="A44" s="52" t="s">
        <v>42</v>
      </c>
      <c r="B44" s="28">
        <f t="shared" si="2"/>
        <v>7682143.98</v>
      </c>
      <c r="C44" s="28">
        <v>508563</v>
      </c>
      <c r="D44" s="28">
        <v>190971</v>
      </c>
      <c r="E44" s="28">
        <v>266671</v>
      </c>
      <c r="F44" s="28">
        <v>2235691</v>
      </c>
      <c r="G44" s="28">
        <v>7933</v>
      </c>
      <c r="H44" s="28">
        <v>14030</v>
      </c>
      <c r="I44" s="28">
        <v>62718</v>
      </c>
      <c r="J44" s="48">
        <v>70564.99</v>
      </c>
      <c r="K44" s="58">
        <v>713646.99</v>
      </c>
      <c r="L44" s="28">
        <v>305678</v>
      </c>
      <c r="M44" s="28">
        <v>122108</v>
      </c>
      <c r="N44" s="28">
        <v>2256774</v>
      </c>
      <c r="O44" s="28">
        <v>277152</v>
      </c>
      <c r="P44" s="28">
        <v>262736</v>
      </c>
      <c r="Q44" s="28">
        <v>204631</v>
      </c>
      <c r="R44" s="28">
        <v>30707</v>
      </c>
      <c r="S44" s="48">
        <v>151569</v>
      </c>
      <c r="T44" s="5"/>
    </row>
    <row r="45" spans="1:20" ht="12.75">
      <c r="A45" s="52" t="s">
        <v>43</v>
      </c>
      <c r="B45" s="28">
        <f t="shared" si="2"/>
        <v>27070749.16</v>
      </c>
      <c r="C45" s="28">
        <v>3917606</v>
      </c>
      <c r="D45" s="28">
        <v>662818</v>
      </c>
      <c r="E45" s="28">
        <v>1870807</v>
      </c>
      <c r="F45" s="28">
        <v>5635084</v>
      </c>
      <c r="G45" s="28">
        <v>177216</v>
      </c>
      <c r="H45" s="28">
        <v>816385</v>
      </c>
      <c r="I45" s="28">
        <v>252638</v>
      </c>
      <c r="J45" s="48">
        <v>180111</v>
      </c>
      <c r="K45" s="58">
        <v>3342661.16</v>
      </c>
      <c r="L45" s="28">
        <v>1392831</v>
      </c>
      <c r="M45" s="28">
        <v>225820</v>
      </c>
      <c r="N45" s="28">
        <v>5694045</v>
      </c>
      <c r="O45" s="28">
        <v>1149455</v>
      </c>
      <c r="P45" s="28">
        <v>614068</v>
      </c>
      <c r="Q45" s="28">
        <v>488753</v>
      </c>
      <c r="R45" s="28">
        <v>131981</v>
      </c>
      <c r="S45" s="48">
        <v>518470</v>
      </c>
      <c r="T45" s="5"/>
    </row>
    <row r="46" spans="1:20" ht="12.75">
      <c r="A46" s="52" t="s">
        <v>44</v>
      </c>
      <c r="B46" s="28">
        <f t="shared" si="2"/>
        <v>3028110</v>
      </c>
      <c r="C46" s="28">
        <v>110068</v>
      </c>
      <c r="D46" s="28">
        <v>73219</v>
      </c>
      <c r="E46" s="28">
        <v>285808</v>
      </c>
      <c r="F46" s="28">
        <v>929235</v>
      </c>
      <c r="G46" s="28">
        <v>1738</v>
      </c>
      <c r="H46" s="28">
        <v>35795</v>
      </c>
      <c r="I46" s="28">
        <v>24589</v>
      </c>
      <c r="J46" s="48">
        <v>35729</v>
      </c>
      <c r="K46" s="58">
        <v>334659</v>
      </c>
      <c r="L46" s="28">
        <v>23438</v>
      </c>
      <c r="M46" s="28">
        <v>58030</v>
      </c>
      <c r="N46" s="28">
        <v>507128</v>
      </c>
      <c r="O46" s="28">
        <v>384857</v>
      </c>
      <c r="P46" s="28">
        <v>28607</v>
      </c>
      <c r="Q46" s="28">
        <v>68581</v>
      </c>
      <c r="R46" s="28">
        <v>19013</v>
      </c>
      <c r="S46" s="48">
        <v>107616</v>
      </c>
      <c r="T46" s="5"/>
    </row>
    <row r="47" spans="1:20" ht="12.75">
      <c r="A47" s="52" t="s">
        <v>45</v>
      </c>
      <c r="B47" s="28">
        <f t="shared" si="2"/>
        <v>9258720</v>
      </c>
      <c r="C47" s="28">
        <v>1020663</v>
      </c>
      <c r="D47" s="28">
        <v>321865</v>
      </c>
      <c r="E47" s="28">
        <v>283766</v>
      </c>
      <c r="F47" s="28">
        <v>2300088</v>
      </c>
      <c r="G47" s="28">
        <v>90453</v>
      </c>
      <c r="H47" s="28">
        <v>21505</v>
      </c>
      <c r="I47" s="28">
        <v>75347</v>
      </c>
      <c r="J47" s="48">
        <v>196734</v>
      </c>
      <c r="K47" s="58">
        <v>1362556</v>
      </c>
      <c r="L47" s="28">
        <v>125830</v>
      </c>
      <c r="M47" s="28">
        <v>100285</v>
      </c>
      <c r="N47" s="28">
        <v>1534715</v>
      </c>
      <c r="O47" s="28">
        <v>1205830</v>
      </c>
      <c r="P47" s="28">
        <v>176262</v>
      </c>
      <c r="Q47" s="28">
        <v>244177</v>
      </c>
      <c r="R47" s="28">
        <v>45115</v>
      </c>
      <c r="S47" s="48">
        <v>153529</v>
      </c>
      <c r="T47" s="5"/>
    </row>
    <row r="48" spans="1:20" ht="12.75">
      <c r="A48" s="52" t="s">
        <v>46</v>
      </c>
      <c r="B48" s="28">
        <f t="shared" si="2"/>
        <v>4910690.58</v>
      </c>
      <c r="C48" s="28">
        <v>431709</v>
      </c>
      <c r="D48" s="28">
        <v>215373</v>
      </c>
      <c r="E48" s="28">
        <v>88770.35</v>
      </c>
      <c r="F48" s="28">
        <v>1297178</v>
      </c>
      <c r="G48" s="28">
        <v>18056</v>
      </c>
      <c r="H48" s="28">
        <v>42014</v>
      </c>
      <c r="I48" s="28">
        <v>52272</v>
      </c>
      <c r="J48" s="48">
        <v>79493</v>
      </c>
      <c r="K48" s="58">
        <v>494869.23</v>
      </c>
      <c r="L48" s="28">
        <v>145974</v>
      </c>
      <c r="M48" s="28">
        <v>33578</v>
      </c>
      <c r="N48" s="28">
        <v>1313409</v>
      </c>
      <c r="O48" s="28">
        <v>312313</v>
      </c>
      <c r="P48" s="28">
        <v>69160</v>
      </c>
      <c r="Q48" s="28">
        <v>135681</v>
      </c>
      <c r="R48" s="28">
        <v>28782</v>
      </c>
      <c r="S48" s="48">
        <v>152059</v>
      </c>
      <c r="T48" s="5"/>
    </row>
    <row r="49" spans="1:20" ht="12.75">
      <c r="A49" s="52" t="s">
        <v>47</v>
      </c>
      <c r="B49" s="28">
        <f t="shared" si="2"/>
        <v>5381079.99</v>
      </c>
      <c r="C49" s="28">
        <v>478479</v>
      </c>
      <c r="D49" s="28">
        <v>121862</v>
      </c>
      <c r="E49" s="28">
        <v>385136</v>
      </c>
      <c r="F49" s="28">
        <v>1352433</v>
      </c>
      <c r="G49" s="28">
        <v>23478</v>
      </c>
      <c r="H49" s="28">
        <v>211387</v>
      </c>
      <c r="I49" s="28">
        <v>30517</v>
      </c>
      <c r="J49" s="48">
        <v>16335</v>
      </c>
      <c r="K49" s="58">
        <v>339787.99</v>
      </c>
      <c r="L49" s="28">
        <v>310796</v>
      </c>
      <c r="M49" s="28">
        <v>42940</v>
      </c>
      <c r="N49" s="28">
        <v>1383884</v>
      </c>
      <c r="O49" s="28">
        <v>330852</v>
      </c>
      <c r="P49" s="28">
        <v>105101</v>
      </c>
      <c r="Q49" s="28">
        <v>105235</v>
      </c>
      <c r="R49" s="28">
        <v>17088</v>
      </c>
      <c r="S49" s="48">
        <v>125769</v>
      </c>
      <c r="T49" s="5"/>
    </row>
    <row r="50" spans="1:20" ht="12.75">
      <c r="A50" s="52" t="s">
        <v>48</v>
      </c>
      <c r="B50" s="28">
        <f t="shared" si="2"/>
        <v>13561647.22</v>
      </c>
      <c r="C50" s="28">
        <v>1319092</v>
      </c>
      <c r="D50" s="28">
        <v>420458</v>
      </c>
      <c r="E50" s="28">
        <v>490622</v>
      </c>
      <c r="F50" s="28">
        <v>3663212</v>
      </c>
      <c r="G50" s="28">
        <v>92324</v>
      </c>
      <c r="H50" s="28">
        <v>143121</v>
      </c>
      <c r="I50" s="28">
        <v>167939.12</v>
      </c>
      <c r="J50" s="48">
        <v>144868</v>
      </c>
      <c r="K50" s="58">
        <v>1507370.1</v>
      </c>
      <c r="L50" s="28">
        <v>264306</v>
      </c>
      <c r="M50" s="28">
        <v>158735</v>
      </c>
      <c r="N50" s="28">
        <v>3266938</v>
      </c>
      <c r="O50" s="28">
        <v>906929</v>
      </c>
      <c r="P50" s="28">
        <v>219386</v>
      </c>
      <c r="Q50" s="28">
        <v>351458</v>
      </c>
      <c r="R50" s="28">
        <v>45723</v>
      </c>
      <c r="S50" s="48">
        <v>399166</v>
      </c>
      <c r="T50" s="5"/>
    </row>
    <row r="51" spans="1:20" ht="12.75">
      <c r="A51" s="52" t="s">
        <v>49</v>
      </c>
      <c r="B51" s="28">
        <f t="shared" si="2"/>
        <v>29987987.98</v>
      </c>
      <c r="C51" s="28">
        <v>4562234.32</v>
      </c>
      <c r="D51" s="28">
        <v>1665481</v>
      </c>
      <c r="E51" s="28">
        <v>1381774</v>
      </c>
      <c r="F51" s="28">
        <v>6384879</v>
      </c>
      <c r="G51" s="28">
        <v>35691</v>
      </c>
      <c r="H51" s="28">
        <v>1121083</v>
      </c>
      <c r="I51" s="28">
        <v>-184463</v>
      </c>
      <c r="J51" s="48">
        <v>139065</v>
      </c>
      <c r="K51" s="58">
        <v>2440596.66</v>
      </c>
      <c r="L51" s="28">
        <v>1500749</v>
      </c>
      <c r="M51" s="28">
        <v>250093</v>
      </c>
      <c r="N51" s="28">
        <v>7402645</v>
      </c>
      <c r="O51" s="28">
        <v>1989676</v>
      </c>
      <c r="P51" s="28">
        <v>128036</v>
      </c>
      <c r="Q51" s="28">
        <v>387682</v>
      </c>
      <c r="R51" s="28">
        <v>61972</v>
      </c>
      <c r="S51" s="48">
        <v>720794</v>
      </c>
      <c r="T51" s="5"/>
    </row>
    <row r="52" spans="1:20" ht="12.75">
      <c r="A52" s="52" t="s">
        <v>50</v>
      </c>
      <c r="B52" s="28">
        <f t="shared" si="2"/>
        <v>11865622</v>
      </c>
      <c r="C52" s="28">
        <v>1950020</v>
      </c>
      <c r="D52" s="28">
        <v>852507</v>
      </c>
      <c r="E52" s="28">
        <v>397364</v>
      </c>
      <c r="F52" s="28">
        <v>1918246</v>
      </c>
      <c r="G52" s="28">
        <v>19313</v>
      </c>
      <c r="H52" s="28">
        <v>99149</v>
      </c>
      <c r="I52" s="28">
        <v>221252</v>
      </c>
      <c r="J52" s="48">
        <v>92453</v>
      </c>
      <c r="K52" s="58">
        <v>1446360</v>
      </c>
      <c r="L52" s="28">
        <v>496579</v>
      </c>
      <c r="M52" s="28">
        <v>257637</v>
      </c>
      <c r="N52" s="28">
        <v>2229618</v>
      </c>
      <c r="O52" s="28">
        <v>1090118</v>
      </c>
      <c r="P52" s="28">
        <v>182504</v>
      </c>
      <c r="Q52" s="28">
        <v>224681</v>
      </c>
      <c r="R52" s="28">
        <v>147383</v>
      </c>
      <c r="S52" s="48">
        <v>240438</v>
      </c>
      <c r="T52" s="5"/>
    </row>
    <row r="53" spans="1:20" ht="12.75">
      <c r="A53" s="52" t="s">
        <v>51</v>
      </c>
      <c r="B53" s="28">
        <f t="shared" si="2"/>
        <v>11381611.84</v>
      </c>
      <c r="C53" s="28">
        <v>979027</v>
      </c>
      <c r="D53" s="28">
        <v>196564</v>
      </c>
      <c r="E53" s="28">
        <v>558996</v>
      </c>
      <c r="F53" s="28">
        <v>3124447</v>
      </c>
      <c r="G53" s="28">
        <v>45852</v>
      </c>
      <c r="H53" s="28">
        <v>142034</v>
      </c>
      <c r="I53" s="28">
        <v>160319</v>
      </c>
      <c r="J53" s="48">
        <v>163366</v>
      </c>
      <c r="K53" s="58">
        <v>1128144.84</v>
      </c>
      <c r="L53" s="28">
        <v>444736</v>
      </c>
      <c r="M53" s="28">
        <v>105960</v>
      </c>
      <c r="N53" s="28">
        <v>2860500</v>
      </c>
      <c r="O53" s="28">
        <v>794700</v>
      </c>
      <c r="P53" s="28">
        <v>58985</v>
      </c>
      <c r="Q53" s="28">
        <v>252198</v>
      </c>
      <c r="R53" s="28">
        <v>62251</v>
      </c>
      <c r="S53" s="48">
        <v>303532</v>
      </c>
      <c r="T53" s="5"/>
    </row>
    <row r="54" spans="1:20" ht="12.75">
      <c r="A54" s="52" t="s">
        <v>52</v>
      </c>
      <c r="B54" s="28">
        <f t="shared" si="2"/>
        <v>15478990.79</v>
      </c>
      <c r="C54" s="28">
        <v>2421228</v>
      </c>
      <c r="D54" s="28">
        <v>560723</v>
      </c>
      <c r="E54" s="28">
        <v>797500</v>
      </c>
      <c r="F54" s="28">
        <v>3234806</v>
      </c>
      <c r="G54" s="28">
        <v>132589</v>
      </c>
      <c r="H54" s="28">
        <v>74975</v>
      </c>
      <c r="I54" s="28">
        <v>165329</v>
      </c>
      <c r="J54" s="48">
        <v>74230</v>
      </c>
      <c r="K54" s="58">
        <v>1551323.79</v>
      </c>
      <c r="L54" s="28">
        <v>352395</v>
      </c>
      <c r="M54" s="28">
        <v>66660</v>
      </c>
      <c r="N54" s="28">
        <v>3828697</v>
      </c>
      <c r="O54" s="28">
        <v>1383845</v>
      </c>
      <c r="P54" s="28">
        <v>182068</v>
      </c>
      <c r="Q54" s="28">
        <v>343578</v>
      </c>
      <c r="R54" s="28">
        <v>55098</v>
      </c>
      <c r="S54" s="48">
        <v>253946</v>
      </c>
      <c r="T54" s="5"/>
    </row>
    <row r="55" spans="1:20" ht="12.75">
      <c r="A55" s="52" t="s">
        <v>53</v>
      </c>
      <c r="B55" s="28">
        <f t="shared" si="2"/>
        <v>2913019.48</v>
      </c>
      <c r="C55" s="28">
        <v>371474</v>
      </c>
      <c r="D55" s="28">
        <v>158546</v>
      </c>
      <c r="E55" s="28">
        <v>137723</v>
      </c>
      <c r="F55" s="28">
        <v>481828</v>
      </c>
      <c r="G55" s="28">
        <v>22384</v>
      </c>
      <c r="H55" s="28">
        <v>14831</v>
      </c>
      <c r="I55" s="28">
        <v>52295</v>
      </c>
      <c r="J55" s="48">
        <v>52126</v>
      </c>
      <c r="K55" s="58">
        <v>263510.48</v>
      </c>
      <c r="L55" s="28">
        <v>110225</v>
      </c>
      <c r="M55" s="28">
        <v>14143</v>
      </c>
      <c r="N55" s="28">
        <v>806821</v>
      </c>
      <c r="O55" s="28">
        <v>227714</v>
      </c>
      <c r="P55" s="28">
        <v>46874</v>
      </c>
      <c r="Q55" s="28">
        <v>56379</v>
      </c>
      <c r="R55" s="28">
        <v>21622</v>
      </c>
      <c r="S55" s="48">
        <v>74524</v>
      </c>
      <c r="T55" s="5"/>
    </row>
    <row r="56" spans="1:20" ht="12.75">
      <c r="A56" s="52" t="s">
        <v>54</v>
      </c>
      <c r="B56" s="28">
        <f t="shared" si="2"/>
        <v>1435017.1600000001</v>
      </c>
      <c r="C56" s="28">
        <v>108197</v>
      </c>
      <c r="D56" s="28">
        <v>68763</v>
      </c>
      <c r="E56" s="28">
        <v>69683</v>
      </c>
      <c r="F56" s="28">
        <v>307570</v>
      </c>
      <c r="G56" s="28">
        <v>5271</v>
      </c>
      <c r="H56" s="28">
        <v>41362</v>
      </c>
      <c r="I56" s="28">
        <v>42726</v>
      </c>
      <c r="J56" s="48">
        <v>23643</v>
      </c>
      <c r="K56" s="58">
        <v>167751.16</v>
      </c>
      <c r="L56" s="28">
        <v>104754</v>
      </c>
      <c r="M56" s="28">
        <v>18449</v>
      </c>
      <c r="N56" s="28">
        <v>333822</v>
      </c>
      <c r="O56" s="28">
        <v>38301</v>
      </c>
      <c r="P56" s="28">
        <v>3331</v>
      </c>
      <c r="Q56" s="28">
        <v>39401</v>
      </c>
      <c r="R56" s="28">
        <v>23425</v>
      </c>
      <c r="S56" s="48">
        <v>38568</v>
      </c>
      <c r="T56" s="5"/>
    </row>
    <row r="57" spans="1:20" ht="12.75">
      <c r="A57" s="52" t="s">
        <v>55</v>
      </c>
      <c r="B57" s="28">
        <f t="shared" si="2"/>
        <v>2515943.2199999997</v>
      </c>
      <c r="C57" s="28">
        <v>219018</v>
      </c>
      <c r="D57" s="28">
        <v>39136</v>
      </c>
      <c r="E57" s="28">
        <v>113056</v>
      </c>
      <c r="F57" s="28">
        <v>612908</v>
      </c>
      <c r="G57" s="28">
        <v>11172</v>
      </c>
      <c r="H57" s="28">
        <v>0</v>
      </c>
      <c r="I57" s="28">
        <v>18975</v>
      </c>
      <c r="J57" s="48">
        <v>32483</v>
      </c>
      <c r="K57" s="58">
        <v>282986.22</v>
      </c>
      <c r="L57" s="28">
        <v>5193</v>
      </c>
      <c r="M57" s="28">
        <v>49395</v>
      </c>
      <c r="N57" s="28">
        <v>867965</v>
      </c>
      <c r="O57" s="28">
        <v>128536</v>
      </c>
      <c r="P57" s="28">
        <v>18466</v>
      </c>
      <c r="Q57" s="28">
        <v>80476</v>
      </c>
      <c r="R57" s="28">
        <v>12564</v>
      </c>
      <c r="S57" s="48">
        <v>23614</v>
      </c>
      <c r="T57" s="5"/>
    </row>
    <row r="58" spans="1:20" ht="12.75">
      <c r="A58" s="52" t="s">
        <v>56</v>
      </c>
      <c r="B58" s="28">
        <f t="shared" si="2"/>
        <v>8686306.71</v>
      </c>
      <c r="C58" s="28">
        <v>1192590</v>
      </c>
      <c r="D58" s="28">
        <v>433012</v>
      </c>
      <c r="E58" s="28">
        <v>510972</v>
      </c>
      <c r="F58" s="28">
        <v>2088606</v>
      </c>
      <c r="G58" s="28">
        <v>39964</v>
      </c>
      <c r="H58" s="28">
        <v>134389</v>
      </c>
      <c r="I58" s="28">
        <v>198170</v>
      </c>
      <c r="J58" s="48">
        <v>105758</v>
      </c>
      <c r="K58" s="58">
        <v>1147311.71</v>
      </c>
      <c r="L58" s="28">
        <v>86020</v>
      </c>
      <c r="M58" s="28">
        <v>7469</v>
      </c>
      <c r="N58" s="28">
        <v>1383450</v>
      </c>
      <c r="O58" s="28">
        <v>746257</v>
      </c>
      <c r="P58" s="28">
        <v>61435</v>
      </c>
      <c r="Q58" s="28">
        <v>178654</v>
      </c>
      <c r="R58" s="28">
        <v>119313</v>
      </c>
      <c r="S58" s="48">
        <v>252936</v>
      </c>
      <c r="T58" s="5"/>
    </row>
    <row r="59" spans="1:20" ht="12.75">
      <c r="A59" s="52" t="s">
        <v>57</v>
      </c>
      <c r="B59" s="28">
        <f t="shared" si="2"/>
        <v>104772259.28999999</v>
      </c>
      <c r="C59" s="28">
        <v>12591052.97</v>
      </c>
      <c r="D59" s="28">
        <v>1285157</v>
      </c>
      <c r="E59" s="28">
        <v>4806724</v>
      </c>
      <c r="F59" s="28">
        <v>36012058</v>
      </c>
      <c r="G59" s="28">
        <v>296116</v>
      </c>
      <c r="H59" s="28">
        <v>5731201</v>
      </c>
      <c r="I59" s="28">
        <v>874969.67</v>
      </c>
      <c r="J59" s="48">
        <v>583910</v>
      </c>
      <c r="K59" s="58">
        <v>8191705.96</v>
      </c>
      <c r="L59" s="28">
        <v>4059789</v>
      </c>
      <c r="M59" s="28">
        <v>1671381</v>
      </c>
      <c r="N59" s="28">
        <v>17419899</v>
      </c>
      <c r="O59" s="28">
        <v>5410880</v>
      </c>
      <c r="P59" s="28">
        <v>803148</v>
      </c>
      <c r="Q59" s="28">
        <v>1871679</v>
      </c>
      <c r="R59" s="28">
        <v>373878.69</v>
      </c>
      <c r="S59" s="48">
        <v>2788710</v>
      </c>
      <c r="T59" s="5"/>
    </row>
    <row r="60" spans="1:20" ht="12.75">
      <c r="A60" s="52" t="s">
        <v>58</v>
      </c>
      <c r="B60" s="28">
        <f t="shared" si="2"/>
        <v>9443341.51</v>
      </c>
      <c r="C60" s="28">
        <v>1035539.51</v>
      </c>
      <c r="D60" s="28">
        <v>239241</v>
      </c>
      <c r="E60" s="28">
        <v>297553</v>
      </c>
      <c r="F60" s="28">
        <v>2144139</v>
      </c>
      <c r="G60" s="28">
        <v>32031</v>
      </c>
      <c r="H60" s="28">
        <v>547283</v>
      </c>
      <c r="I60" s="28">
        <v>61727</v>
      </c>
      <c r="J60" s="48">
        <v>39499</v>
      </c>
      <c r="K60" s="58">
        <v>1063060</v>
      </c>
      <c r="L60" s="28">
        <v>586391</v>
      </c>
      <c r="M60" s="28">
        <v>90297</v>
      </c>
      <c r="N60" s="28">
        <v>2537439</v>
      </c>
      <c r="O60" s="28">
        <v>250231</v>
      </c>
      <c r="P60" s="28">
        <v>131800</v>
      </c>
      <c r="Q60" s="28">
        <v>227100</v>
      </c>
      <c r="R60" s="28">
        <v>35259</v>
      </c>
      <c r="S60" s="48">
        <v>124752</v>
      </c>
      <c r="T60" s="5"/>
    </row>
    <row r="61" spans="1:20" ht="12.75">
      <c r="A61" s="52" t="s">
        <v>59</v>
      </c>
      <c r="B61" s="28">
        <f t="shared" si="2"/>
        <v>3587848</v>
      </c>
      <c r="C61" s="28">
        <v>604464</v>
      </c>
      <c r="D61" s="28">
        <v>179484</v>
      </c>
      <c r="E61" s="28">
        <v>181892</v>
      </c>
      <c r="F61" s="28">
        <v>760530</v>
      </c>
      <c r="G61" s="28">
        <v>12645</v>
      </c>
      <c r="H61" s="28">
        <v>19835</v>
      </c>
      <c r="I61" s="28">
        <v>113597</v>
      </c>
      <c r="J61" s="48">
        <v>52753</v>
      </c>
      <c r="K61" s="58">
        <v>443379</v>
      </c>
      <c r="L61" s="28">
        <v>35863</v>
      </c>
      <c r="M61" s="28">
        <v>16381</v>
      </c>
      <c r="N61" s="28">
        <v>698532</v>
      </c>
      <c r="O61" s="28">
        <v>211403</v>
      </c>
      <c r="P61" s="28">
        <v>29905</v>
      </c>
      <c r="Q61" s="28">
        <v>61721</v>
      </c>
      <c r="R61" s="28">
        <v>58878</v>
      </c>
      <c r="S61" s="48">
        <v>106586</v>
      </c>
      <c r="T61" s="5"/>
    </row>
    <row r="62" spans="1:20" ht="12.75">
      <c r="A62" s="52" t="s">
        <v>60</v>
      </c>
      <c r="B62" s="28">
        <f t="shared" si="2"/>
        <v>5985796.77</v>
      </c>
      <c r="C62" s="28">
        <v>907274</v>
      </c>
      <c r="D62" s="28">
        <v>131369</v>
      </c>
      <c r="E62" s="28">
        <v>358616</v>
      </c>
      <c r="F62" s="28">
        <v>877161</v>
      </c>
      <c r="G62" s="28">
        <v>26974</v>
      </c>
      <c r="H62" s="28">
        <v>12523</v>
      </c>
      <c r="I62" s="28">
        <v>131072</v>
      </c>
      <c r="J62" s="48">
        <v>102040</v>
      </c>
      <c r="K62" s="58">
        <v>755427.77</v>
      </c>
      <c r="L62" s="28">
        <v>228432</v>
      </c>
      <c r="M62" s="28">
        <v>53376</v>
      </c>
      <c r="N62" s="28">
        <v>1585926</v>
      </c>
      <c r="O62" s="28">
        <v>432809</v>
      </c>
      <c r="P62" s="28">
        <v>50750</v>
      </c>
      <c r="Q62" s="28">
        <v>137413</v>
      </c>
      <c r="R62" s="28">
        <v>49392</v>
      </c>
      <c r="S62" s="48">
        <v>145242</v>
      </c>
      <c r="T62" s="5"/>
    </row>
    <row r="63" spans="1:20" ht="12.75">
      <c r="A63" s="52" t="s">
        <v>61</v>
      </c>
      <c r="B63" s="28">
        <f t="shared" si="2"/>
        <v>16374866</v>
      </c>
      <c r="C63" s="28">
        <v>2141161</v>
      </c>
      <c r="D63" s="28">
        <v>343093</v>
      </c>
      <c r="E63" s="28">
        <v>853608</v>
      </c>
      <c r="F63" s="28">
        <v>4341433</v>
      </c>
      <c r="G63" s="28">
        <v>39205</v>
      </c>
      <c r="H63" s="28">
        <v>456553</v>
      </c>
      <c r="I63" s="28">
        <v>153081</v>
      </c>
      <c r="J63" s="48">
        <v>69191</v>
      </c>
      <c r="K63" s="58">
        <v>1511256</v>
      </c>
      <c r="L63" s="28">
        <v>1514327</v>
      </c>
      <c r="M63" s="28">
        <v>437562</v>
      </c>
      <c r="N63" s="28">
        <v>2914529</v>
      </c>
      <c r="O63" s="28">
        <v>861777</v>
      </c>
      <c r="P63" s="28">
        <v>172014</v>
      </c>
      <c r="Q63" s="28">
        <v>282246</v>
      </c>
      <c r="R63" s="28">
        <v>70300</v>
      </c>
      <c r="S63" s="48">
        <v>213530</v>
      </c>
      <c r="T63" s="5"/>
    </row>
    <row r="64" spans="1:20" ht="12.75">
      <c r="A64" s="52" t="s">
        <v>62</v>
      </c>
      <c r="B64" s="28">
        <f t="shared" si="2"/>
        <v>5133591.08</v>
      </c>
      <c r="C64" s="28">
        <v>488129</v>
      </c>
      <c r="D64" s="28">
        <v>195898</v>
      </c>
      <c r="E64" s="28">
        <v>294162</v>
      </c>
      <c r="F64" s="28">
        <v>1152656</v>
      </c>
      <c r="G64" s="28">
        <v>18165</v>
      </c>
      <c r="H64" s="28">
        <v>46985</v>
      </c>
      <c r="I64" s="28">
        <v>87927</v>
      </c>
      <c r="J64" s="48">
        <v>68798</v>
      </c>
      <c r="K64" s="58">
        <v>502023.08</v>
      </c>
      <c r="L64" s="28">
        <v>164012</v>
      </c>
      <c r="M64" s="28">
        <v>58399</v>
      </c>
      <c r="N64" s="28">
        <v>1400821</v>
      </c>
      <c r="O64" s="28">
        <v>327099</v>
      </c>
      <c r="P64" s="28">
        <v>36659</v>
      </c>
      <c r="Q64" s="28">
        <v>145046</v>
      </c>
      <c r="R64" s="28">
        <v>46566</v>
      </c>
      <c r="S64" s="48">
        <v>100246</v>
      </c>
      <c r="T64" s="5"/>
    </row>
    <row r="65" spans="1:20" ht="12.75">
      <c r="A65" s="52" t="s">
        <v>63</v>
      </c>
      <c r="B65" s="28">
        <f t="shared" si="2"/>
        <v>5210484.76</v>
      </c>
      <c r="C65" s="28">
        <v>255743.05</v>
      </c>
      <c r="D65" s="28">
        <v>162593</v>
      </c>
      <c r="E65" s="28">
        <v>195315</v>
      </c>
      <c r="F65" s="28">
        <v>1149517</v>
      </c>
      <c r="G65" s="28">
        <v>8902</v>
      </c>
      <c r="H65" s="28">
        <v>15797</v>
      </c>
      <c r="I65" s="28">
        <v>60544</v>
      </c>
      <c r="J65" s="48">
        <v>92913</v>
      </c>
      <c r="K65" s="58">
        <v>707705.71</v>
      </c>
      <c r="L65" s="28">
        <v>74389</v>
      </c>
      <c r="M65" s="28">
        <v>60566</v>
      </c>
      <c r="N65" s="28">
        <v>1671312</v>
      </c>
      <c r="O65" s="28">
        <v>444402</v>
      </c>
      <c r="P65" s="28">
        <v>38173</v>
      </c>
      <c r="Q65" s="28">
        <v>162603</v>
      </c>
      <c r="R65" s="28">
        <v>33422</v>
      </c>
      <c r="S65" s="48">
        <v>76588</v>
      </c>
      <c r="T65" s="5"/>
    </row>
    <row r="66" spans="1:20" ht="12.75">
      <c r="A66" s="52" t="s">
        <v>64</v>
      </c>
      <c r="B66" s="28">
        <f t="shared" si="2"/>
        <v>8193722.54</v>
      </c>
      <c r="C66" s="28">
        <v>1033272.54</v>
      </c>
      <c r="D66" s="28">
        <v>298614</v>
      </c>
      <c r="E66" s="28">
        <v>517624</v>
      </c>
      <c r="F66" s="28">
        <v>1972605</v>
      </c>
      <c r="G66" s="28">
        <v>34906</v>
      </c>
      <c r="H66" s="28">
        <v>58507</v>
      </c>
      <c r="I66" s="28">
        <v>96783</v>
      </c>
      <c r="J66" s="48">
        <v>48160</v>
      </c>
      <c r="K66" s="58">
        <v>676846</v>
      </c>
      <c r="L66" s="28">
        <v>113511</v>
      </c>
      <c r="M66" s="28">
        <v>100196</v>
      </c>
      <c r="N66" s="28">
        <v>1484916</v>
      </c>
      <c r="O66" s="28">
        <v>1189669</v>
      </c>
      <c r="P66" s="28">
        <v>93934</v>
      </c>
      <c r="Q66" s="28">
        <v>178040</v>
      </c>
      <c r="R66" s="28">
        <v>44021</v>
      </c>
      <c r="S66" s="48">
        <v>252118</v>
      </c>
      <c r="T66" s="5"/>
    </row>
    <row r="67" spans="1:20" ht="12.75">
      <c r="A67" s="52" t="s">
        <v>65</v>
      </c>
      <c r="B67" s="28">
        <f t="shared" si="2"/>
        <v>82973994.53</v>
      </c>
      <c r="C67" s="28">
        <v>12564630</v>
      </c>
      <c r="D67" s="28">
        <v>3189864</v>
      </c>
      <c r="E67" s="28">
        <v>4446200</v>
      </c>
      <c r="F67" s="28">
        <v>23554589</v>
      </c>
      <c r="G67" s="28">
        <v>486132</v>
      </c>
      <c r="H67" s="28">
        <v>3899921</v>
      </c>
      <c r="I67" s="28">
        <v>592920.16</v>
      </c>
      <c r="J67" s="48">
        <v>423711</v>
      </c>
      <c r="K67" s="58">
        <v>6818013.37</v>
      </c>
      <c r="L67" s="28">
        <v>6813172</v>
      </c>
      <c r="M67" s="28">
        <v>2278075</v>
      </c>
      <c r="N67" s="28">
        <v>10568461</v>
      </c>
      <c r="O67" s="28">
        <v>2942877</v>
      </c>
      <c r="P67" s="28">
        <v>1099658</v>
      </c>
      <c r="Q67" s="28">
        <v>793501</v>
      </c>
      <c r="R67" s="28">
        <v>285783</v>
      </c>
      <c r="S67" s="48">
        <v>2216487</v>
      </c>
      <c r="T67" s="5"/>
    </row>
    <row r="68" spans="1:20" ht="12.75">
      <c r="A68" s="52" t="s">
        <v>66</v>
      </c>
      <c r="B68" s="28">
        <f t="shared" si="2"/>
        <v>3079305</v>
      </c>
      <c r="C68" s="28">
        <v>417522</v>
      </c>
      <c r="D68" s="28">
        <v>105571</v>
      </c>
      <c r="E68" s="28">
        <v>152217</v>
      </c>
      <c r="F68" s="28">
        <v>894222</v>
      </c>
      <c r="G68" s="28">
        <v>19716</v>
      </c>
      <c r="H68" s="28">
        <v>73069</v>
      </c>
      <c r="I68" s="28">
        <v>42408</v>
      </c>
      <c r="J68" s="48">
        <v>21307</v>
      </c>
      <c r="K68" s="58">
        <v>262778</v>
      </c>
      <c r="L68" s="28">
        <v>8851</v>
      </c>
      <c r="M68" s="28">
        <v>3858</v>
      </c>
      <c r="N68" s="28">
        <v>463874</v>
      </c>
      <c r="O68" s="28">
        <v>480276</v>
      </c>
      <c r="P68" s="28">
        <v>20905</v>
      </c>
      <c r="Q68" s="28">
        <v>65036</v>
      </c>
      <c r="R68" s="28">
        <v>22900</v>
      </c>
      <c r="S68" s="48">
        <v>24795</v>
      </c>
      <c r="T68" s="5"/>
    </row>
    <row r="69" spans="1:20" ht="12.75">
      <c r="A69" s="52" t="s">
        <v>67</v>
      </c>
      <c r="B69" s="28">
        <f t="shared" si="2"/>
        <v>1906697</v>
      </c>
      <c r="C69" s="28">
        <v>103918</v>
      </c>
      <c r="D69" s="28">
        <v>66969</v>
      </c>
      <c r="E69" s="28">
        <v>86540</v>
      </c>
      <c r="F69" s="28">
        <v>512291</v>
      </c>
      <c r="G69" s="28">
        <v>9018</v>
      </c>
      <c r="H69" s="28">
        <v>13249</v>
      </c>
      <c r="I69" s="28">
        <v>12098</v>
      </c>
      <c r="J69" s="48">
        <v>26468</v>
      </c>
      <c r="K69" s="58">
        <v>230911</v>
      </c>
      <c r="L69" s="28">
        <v>37729</v>
      </c>
      <c r="M69" s="28">
        <v>42543</v>
      </c>
      <c r="N69" s="28">
        <v>581899</v>
      </c>
      <c r="O69" s="28">
        <v>76621</v>
      </c>
      <c r="P69" s="28">
        <v>7858</v>
      </c>
      <c r="Q69" s="28">
        <v>48012</v>
      </c>
      <c r="R69" s="28">
        <v>7642</v>
      </c>
      <c r="S69" s="48">
        <v>42931</v>
      </c>
      <c r="T69" s="5"/>
    </row>
    <row r="70" spans="1:19" ht="12.75">
      <c r="A70" s="41"/>
      <c r="B70" s="42"/>
      <c r="C70" s="42"/>
      <c r="D70" s="42"/>
      <c r="E70" s="42"/>
      <c r="F70" s="42"/>
      <c r="G70" s="42"/>
      <c r="H70" s="42"/>
      <c r="I70" s="42"/>
      <c r="J70" s="44"/>
      <c r="K70" s="41"/>
      <c r="L70" s="42"/>
      <c r="M70" s="42"/>
      <c r="N70" s="42"/>
      <c r="O70" s="42"/>
      <c r="P70" s="42"/>
      <c r="Q70" s="60"/>
      <c r="R70" s="42"/>
      <c r="S70" s="44"/>
    </row>
    <row r="71" spans="1:19" ht="12.75">
      <c r="A71" s="41"/>
      <c r="B71" t="s">
        <v>109</v>
      </c>
      <c r="C71" s="42"/>
      <c r="D71" s="42"/>
      <c r="E71" s="42"/>
      <c r="F71" s="42"/>
      <c r="G71" s="42"/>
      <c r="H71" s="42"/>
      <c r="I71" s="42"/>
      <c r="J71" s="44"/>
      <c r="K71" t="s">
        <v>109</v>
      </c>
      <c r="L71" s="42"/>
      <c r="M71" s="42"/>
      <c r="N71" s="42"/>
      <c r="O71" s="42"/>
      <c r="P71" s="42"/>
      <c r="Q71" s="42"/>
      <c r="R71" s="42"/>
      <c r="S71" s="44"/>
    </row>
    <row r="72" spans="1:19" ht="12.75">
      <c r="A72" s="53"/>
      <c r="B72" s="54"/>
      <c r="C72" s="54"/>
      <c r="D72" s="54"/>
      <c r="E72" s="54"/>
      <c r="F72" s="54"/>
      <c r="G72" s="54"/>
      <c r="H72" s="54"/>
      <c r="I72" s="54"/>
      <c r="J72" s="55"/>
      <c r="K72" s="53"/>
      <c r="L72" s="54"/>
      <c r="M72" s="54"/>
      <c r="N72" s="54"/>
      <c r="O72" s="54"/>
      <c r="P72" s="54"/>
      <c r="Q72" s="54"/>
      <c r="R72" s="54"/>
      <c r="S72" s="55"/>
    </row>
    <row r="73" spans="1:20" ht="12.75">
      <c r="A73" s="2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R73" s="5"/>
      <c r="S73" s="5"/>
      <c r="T73" s="5"/>
    </row>
    <row r="74" spans="1:20" ht="12.75">
      <c r="A74" s="2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R74" s="5"/>
      <c r="S74" s="5"/>
      <c r="T74" s="5"/>
    </row>
    <row r="75" ht="12.75">
      <c r="A75" s="23"/>
    </row>
  </sheetData>
  <mergeCells count="6">
    <mergeCell ref="B1:J1"/>
    <mergeCell ref="K1:S1"/>
    <mergeCell ref="B3:J3"/>
    <mergeCell ref="B2:J2"/>
    <mergeCell ref="K2:S2"/>
    <mergeCell ref="K3:S3"/>
  </mergeCells>
  <printOptions gridLines="1"/>
  <pageMargins left="0.75" right="0.75" top="1" bottom="1" header="0.5" footer="0.5"/>
  <pageSetup horizontalDpi="600" verticalDpi="600" orientation="portrait" scale="5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sxk25</cp:lastModifiedBy>
  <cp:lastPrinted>2009-01-09T18:34:42Z</cp:lastPrinted>
  <dcterms:created xsi:type="dcterms:W3CDTF">2008-11-20T20:19:28Z</dcterms:created>
  <dcterms:modified xsi:type="dcterms:W3CDTF">2009-03-06T16:49:47Z</dcterms:modified>
  <cp:category/>
  <cp:version/>
  <cp:contentType/>
  <cp:contentStatus/>
</cp:coreProperties>
</file>